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05" windowWidth="27975" windowHeight="12285"/>
  </bookViews>
  <sheets>
    <sheet name="文秘" sheetId="1" r:id="rId1"/>
  </sheets>
  <externalReferences>
    <externalReference r:id="rId2"/>
  </externalReferences>
  <definedNames>
    <definedName name="_xlnm._FilterDatabase" localSheetId="0" hidden="1">文秘!$B$2:$N$2</definedName>
  </definedNames>
  <calcPr calcId="124519"/>
</workbook>
</file>

<file path=xl/calcChain.xml><?xml version="1.0" encoding="utf-8"?>
<calcChain xmlns="http://schemas.openxmlformats.org/spreadsheetml/2006/main">
  <c r="M107" i="1"/>
  <c r="M106"/>
  <c r="M105"/>
  <c r="M104"/>
  <c r="M103"/>
  <c r="M102"/>
  <c r="M101"/>
  <c r="M100"/>
  <c r="M99"/>
  <c r="M98"/>
  <c r="M97"/>
  <c r="M96"/>
  <c r="M95"/>
  <c r="M94"/>
  <c r="M93"/>
  <c r="M92"/>
  <c r="M91"/>
  <c r="M90"/>
  <c r="M89"/>
  <c r="M88"/>
  <c r="M87"/>
  <c r="M86"/>
  <c r="M85"/>
  <c r="M84"/>
  <c r="M83"/>
  <c r="M82"/>
  <c r="M81"/>
  <c r="M80"/>
  <c r="M79"/>
  <c r="M78"/>
  <c r="M77"/>
  <c r="M76"/>
  <c r="M75"/>
  <c r="M74"/>
  <c r="M73"/>
  <c r="M72"/>
  <c r="M71"/>
  <c r="M70"/>
  <c r="M69"/>
  <c r="M68"/>
  <c r="M67"/>
  <c r="M66"/>
  <c r="M65"/>
  <c r="M64"/>
  <c r="M63"/>
  <c r="M62"/>
  <c r="M61"/>
  <c r="M60"/>
  <c r="M59"/>
  <c r="M58"/>
  <c r="M57"/>
  <c r="M56"/>
  <c r="M55"/>
  <c r="M54"/>
  <c r="M53"/>
  <c r="M52"/>
  <c r="M51"/>
  <c r="L50"/>
  <c r="M50" s="1"/>
  <c r="K50"/>
  <c r="J50"/>
  <c r="K49"/>
  <c r="L49" s="1"/>
  <c r="M49" s="1"/>
  <c r="J49"/>
  <c r="L48"/>
  <c r="M48" s="1"/>
  <c r="K48"/>
  <c r="J48"/>
  <c r="K47"/>
  <c r="L47" s="1"/>
  <c r="M47" s="1"/>
  <c r="J47"/>
  <c r="L46"/>
  <c r="M46" s="1"/>
  <c r="K46"/>
  <c r="J46"/>
  <c r="K45"/>
  <c r="L45" s="1"/>
  <c r="M45" s="1"/>
  <c r="J45"/>
  <c r="L44"/>
  <c r="M44" s="1"/>
  <c r="K44"/>
  <c r="J44"/>
  <c r="K43"/>
  <c r="L43" s="1"/>
  <c r="M43" s="1"/>
  <c r="J43"/>
  <c r="L42"/>
  <c r="M42" s="1"/>
  <c r="K42"/>
  <c r="J42"/>
  <c r="K41"/>
  <c r="L41" s="1"/>
  <c r="M41" s="1"/>
  <c r="J41"/>
  <c r="L40"/>
  <c r="M40" s="1"/>
  <c r="K40"/>
  <c r="J40"/>
  <c r="K39"/>
  <c r="L39" s="1"/>
  <c r="M39" s="1"/>
  <c r="J39"/>
  <c r="L38"/>
  <c r="M38" s="1"/>
  <c r="K38"/>
  <c r="J38"/>
  <c r="K37"/>
  <c r="L37" s="1"/>
  <c r="M37" s="1"/>
  <c r="J37"/>
  <c r="L36"/>
  <c r="M36" s="1"/>
  <c r="K36"/>
  <c r="J36"/>
  <c r="K35"/>
  <c r="L35" s="1"/>
  <c r="M35" s="1"/>
  <c r="J35"/>
  <c r="L34"/>
  <c r="M34" s="1"/>
  <c r="K34"/>
  <c r="J34"/>
  <c r="K33"/>
  <c r="L33" s="1"/>
  <c r="M33" s="1"/>
  <c r="J33"/>
  <c r="L32"/>
  <c r="M32" s="1"/>
  <c r="K32"/>
  <c r="J32"/>
  <c r="K31"/>
  <c r="L31" s="1"/>
  <c r="M31" s="1"/>
  <c r="J31"/>
  <c r="L30"/>
  <c r="M30" s="1"/>
  <c r="K30"/>
  <c r="J30"/>
  <c r="K29"/>
  <c r="L29" s="1"/>
  <c r="M29" s="1"/>
  <c r="J29"/>
  <c r="L28"/>
  <c r="M28" s="1"/>
  <c r="K28"/>
  <c r="J28"/>
  <c r="K27"/>
  <c r="L27" s="1"/>
  <c r="M27" s="1"/>
  <c r="J27"/>
  <c r="L26"/>
  <c r="M26" s="1"/>
  <c r="K26"/>
  <c r="J26"/>
  <c r="K25"/>
  <c r="L25" s="1"/>
  <c r="M25" s="1"/>
  <c r="J25"/>
  <c r="L24"/>
  <c r="M24" s="1"/>
  <c r="K24"/>
  <c r="J24"/>
  <c r="K23"/>
  <c r="L23" s="1"/>
  <c r="M23" s="1"/>
  <c r="J23"/>
  <c r="L22"/>
  <c r="M22" s="1"/>
  <c r="K22"/>
  <c r="J22"/>
  <c r="K21"/>
  <c r="L21" s="1"/>
  <c r="J21"/>
  <c r="L20"/>
  <c r="M20" s="1"/>
  <c r="K20"/>
  <c r="J20"/>
  <c r="K19"/>
  <c r="L19" s="1"/>
  <c r="J19"/>
  <c r="M19" s="1"/>
  <c r="L18"/>
  <c r="M18" s="1"/>
  <c r="K18"/>
  <c r="J18"/>
  <c r="K17"/>
  <c r="L17" s="1"/>
  <c r="J17"/>
  <c r="L16"/>
  <c r="M16" s="1"/>
  <c r="K16"/>
  <c r="J16"/>
  <c r="K15"/>
  <c r="L15" s="1"/>
  <c r="J15"/>
  <c r="L14"/>
  <c r="M14" s="1"/>
  <c r="K14"/>
  <c r="J14"/>
  <c r="K13"/>
  <c r="L13" s="1"/>
  <c r="J13"/>
  <c r="L12"/>
  <c r="M12" s="1"/>
  <c r="K12"/>
  <c r="J12"/>
  <c r="K11"/>
  <c r="L11" s="1"/>
  <c r="J11"/>
  <c r="M11" s="1"/>
  <c r="L10"/>
  <c r="M10" s="1"/>
  <c r="K10"/>
  <c r="J10"/>
  <c r="K9"/>
  <c r="L9" s="1"/>
  <c r="J9"/>
  <c r="M9" s="1"/>
  <c r="L8"/>
  <c r="M8" s="1"/>
  <c r="K8"/>
  <c r="J8"/>
  <c r="K7"/>
  <c r="L7" s="1"/>
  <c r="J7"/>
  <c r="L6"/>
  <c r="M6" s="1"/>
  <c r="K6"/>
  <c r="J6"/>
  <c r="K5"/>
  <c r="L5" s="1"/>
  <c r="J5"/>
  <c r="L4"/>
  <c r="M4" s="1"/>
  <c r="K4"/>
  <c r="J4"/>
  <c r="K3"/>
  <c r="L3" s="1"/>
  <c r="J3"/>
  <c r="M3" s="1"/>
  <c r="M15" l="1"/>
  <c r="M5"/>
  <c r="M21"/>
  <c r="M17"/>
  <c r="M7"/>
  <c r="M13"/>
</calcChain>
</file>

<file path=xl/sharedStrings.xml><?xml version="1.0" encoding="utf-8"?>
<sst xmlns="http://schemas.openxmlformats.org/spreadsheetml/2006/main" count="706" uniqueCount="232">
  <si>
    <t>2022年西山区人民法院公开招聘文秘工作人员笔试成绩</t>
    <phoneticPr fontId="3" type="noConversion"/>
  </si>
  <si>
    <t>序号</t>
    <phoneticPr fontId="3" type="noConversion"/>
  </si>
  <si>
    <t>姓名</t>
  </si>
  <si>
    <t>性别</t>
  </si>
  <si>
    <t>身份证号</t>
  </si>
  <si>
    <t>报考单位</t>
  </si>
  <si>
    <t>报考岗位</t>
  </si>
  <si>
    <t>岗位代码</t>
  </si>
  <si>
    <t>考号</t>
  </si>
  <si>
    <t>笔试成绩</t>
    <phoneticPr fontId="3" type="noConversion"/>
  </si>
  <si>
    <t>笔试成绩占总分40%</t>
    <phoneticPr fontId="3" type="noConversion"/>
  </si>
  <si>
    <t>计算机测试成绩</t>
    <phoneticPr fontId="3" type="noConversion"/>
  </si>
  <si>
    <t>计算机测试占总分20%</t>
    <phoneticPr fontId="3" type="noConversion"/>
  </si>
  <si>
    <t>两项考试合计成绩</t>
    <phoneticPr fontId="3" type="noConversion"/>
  </si>
  <si>
    <t>备注</t>
  </si>
  <si>
    <t>李燕</t>
  </si>
  <si>
    <t>女</t>
  </si>
  <si>
    <t>532131199206260024</t>
  </si>
  <si>
    <t>西山区人民法院</t>
  </si>
  <si>
    <t>文秘工作人员</t>
  </si>
  <si>
    <t>02</t>
  </si>
  <si>
    <t>卢豪</t>
  </si>
  <si>
    <t>500231199607115344</t>
  </si>
  <si>
    <t>王睿颖</t>
  </si>
  <si>
    <t>530102199506303328</t>
  </si>
  <si>
    <t>张路凤</t>
  </si>
  <si>
    <t>53032219930805104X</t>
  </si>
  <si>
    <t>罗玲</t>
  </si>
  <si>
    <t>532124199401140745</t>
  </si>
  <si>
    <t>苏梦云</t>
  </si>
  <si>
    <t>532524199409231221</t>
  </si>
  <si>
    <t>许世贤</t>
  </si>
  <si>
    <t>530111199603293826</t>
  </si>
  <si>
    <t>浦文馨</t>
  </si>
  <si>
    <t>53012519930814202X</t>
  </si>
  <si>
    <t>王俪瑾</t>
  </si>
  <si>
    <t>530102199605031129</t>
  </si>
  <si>
    <t>李夏婷</t>
  </si>
  <si>
    <t>530122199811220620</t>
  </si>
  <si>
    <t>苏彤</t>
  </si>
  <si>
    <t>532724199811250325</t>
  </si>
  <si>
    <t>许源</t>
  </si>
  <si>
    <t>532502199608240923</t>
  </si>
  <si>
    <t>杨亚珏</t>
  </si>
  <si>
    <t>530102199803072722</t>
  </si>
  <si>
    <t>付昌媛</t>
  </si>
  <si>
    <t>533523199408160083</t>
  </si>
  <si>
    <t>李婧</t>
  </si>
  <si>
    <t>532927199712170346</t>
  </si>
  <si>
    <t>李敏</t>
  </si>
  <si>
    <t>530111199211114120</t>
  </si>
  <si>
    <t>王文伟</t>
  </si>
  <si>
    <t>男</t>
  </si>
  <si>
    <t>532524199811113813</t>
  </si>
  <si>
    <t>方林梅</t>
  </si>
  <si>
    <t>530328199310121869</t>
  </si>
  <si>
    <t>李娟</t>
  </si>
  <si>
    <t>530125199607062724</t>
  </si>
  <si>
    <t>曾选青</t>
  </si>
  <si>
    <t>532621200003310925</t>
  </si>
  <si>
    <t>王进</t>
  </si>
  <si>
    <t>532932199402120045</t>
  </si>
  <si>
    <t>张娅玲</t>
  </si>
  <si>
    <t>532329199705280520</t>
  </si>
  <si>
    <t>刘均芬</t>
  </si>
  <si>
    <t>532126199810020341</t>
  </si>
  <si>
    <t>陈琳</t>
  </si>
  <si>
    <t>53212819971214612X</t>
  </si>
  <si>
    <t>何红艳</t>
  </si>
  <si>
    <t>532522199710162146</t>
  </si>
  <si>
    <t>郭毓</t>
  </si>
  <si>
    <t>513722199705102083</t>
  </si>
  <si>
    <t>陶思璇</t>
  </si>
  <si>
    <t>530381199902262122</t>
  </si>
  <si>
    <t>曹文娟</t>
  </si>
  <si>
    <t>53012619930517062X</t>
  </si>
  <si>
    <t>赵舒靖</t>
  </si>
  <si>
    <t>530325199601020399</t>
  </si>
  <si>
    <t>黄东梅</t>
  </si>
  <si>
    <t>532501199612272825</t>
  </si>
  <si>
    <t>黄娅妮</t>
  </si>
  <si>
    <t>530122199904183224</t>
  </si>
  <si>
    <t>李欣媛</t>
  </si>
  <si>
    <t>530127199608081807</t>
  </si>
  <si>
    <t>官翠莹</t>
  </si>
  <si>
    <t>530126199611180068</t>
  </si>
  <si>
    <t>刘毅</t>
  </si>
  <si>
    <t>530381199305084313</t>
  </si>
  <si>
    <t>陈莉莉</t>
  </si>
  <si>
    <t>530125199508012449</t>
  </si>
  <si>
    <t>牛梦瑞</t>
  </si>
  <si>
    <t>530323199810031964</t>
  </si>
  <si>
    <t>李明慧</t>
  </si>
  <si>
    <t>532331199512054043</t>
  </si>
  <si>
    <t>赵东</t>
  </si>
  <si>
    <t>532628199606120337</t>
  </si>
  <si>
    <t>鲁旭娟</t>
  </si>
  <si>
    <t>530427199302271321</t>
  </si>
  <si>
    <t>矣忠娜</t>
  </si>
  <si>
    <t>530426199801071926</t>
  </si>
  <si>
    <t>王艺蓉</t>
  </si>
  <si>
    <t>530111199906255026</t>
  </si>
  <si>
    <t>高亚敏</t>
  </si>
  <si>
    <t>530129199502172543</t>
  </si>
  <si>
    <t>许苏婷</t>
  </si>
  <si>
    <t>533122200001180426</t>
  </si>
  <si>
    <t>陈海丽</t>
  </si>
  <si>
    <t>532301199410221324</t>
  </si>
  <si>
    <t>王娇</t>
  </si>
  <si>
    <t>53032619960326086X</t>
  </si>
  <si>
    <t>李立霞</t>
  </si>
  <si>
    <t>530112199811222041</t>
  </si>
  <si>
    <t>成科润</t>
  </si>
  <si>
    <t>530112199907060024</t>
  </si>
  <si>
    <t>董薇</t>
  </si>
  <si>
    <t>530111199903196403</t>
  </si>
  <si>
    <t>杨芳</t>
  </si>
  <si>
    <t>532529199210233029</t>
  </si>
  <si>
    <t>缺考</t>
  </si>
  <si>
    <t>熊树灵</t>
  </si>
  <si>
    <t>530128199606183988</t>
  </si>
  <si>
    <t>郭钰</t>
  </si>
  <si>
    <t>530112199612210021</t>
  </si>
  <si>
    <t>张丽</t>
  </si>
  <si>
    <t>530128199812274549</t>
  </si>
  <si>
    <t>淡浩天</t>
  </si>
  <si>
    <t>410181199710155017</t>
  </si>
  <si>
    <t>陈云娇</t>
  </si>
  <si>
    <t>533001199410185129</t>
  </si>
  <si>
    <t>符蓉</t>
  </si>
  <si>
    <t>530381200005182726</t>
  </si>
  <si>
    <t>尹鹏志</t>
  </si>
  <si>
    <t>533122199811080018</t>
  </si>
  <si>
    <t>马永丽</t>
  </si>
  <si>
    <t>530129199612223348</t>
  </si>
  <si>
    <t>杨蕊嘉</t>
  </si>
  <si>
    <t>532627199711150021</t>
  </si>
  <si>
    <t>夏玉娟</t>
  </si>
  <si>
    <t>530112199410175723</t>
  </si>
  <si>
    <t>唐瑞东</t>
  </si>
  <si>
    <t>511621199610180018</t>
  </si>
  <si>
    <t>赵运云侨</t>
  </si>
  <si>
    <t>530126199703300012</t>
  </si>
  <si>
    <t>范道敏</t>
  </si>
  <si>
    <t>530181199809283323</t>
  </si>
  <si>
    <t>杨华玉</t>
  </si>
  <si>
    <t>532526199701071248</t>
  </si>
  <si>
    <t>王静</t>
  </si>
  <si>
    <t>530127199503073544</t>
  </si>
  <si>
    <t>马泰继</t>
  </si>
  <si>
    <t>530129199806060313</t>
  </si>
  <si>
    <t>杨飞</t>
  </si>
  <si>
    <t>520202199710022068</t>
  </si>
  <si>
    <t>张亚仙</t>
  </si>
  <si>
    <t>530324199909172149</t>
  </si>
  <si>
    <t>李子澳</t>
  </si>
  <si>
    <t>421083199903130035</t>
  </si>
  <si>
    <t>邓贵婷</t>
  </si>
  <si>
    <t>53012719980824472X</t>
  </si>
  <si>
    <t>汪桂梅</t>
  </si>
  <si>
    <t>530129199512113344</t>
  </si>
  <si>
    <t>赵阳</t>
  </si>
  <si>
    <t>532123199906022529</t>
  </si>
  <si>
    <t>邵璐瑶</t>
  </si>
  <si>
    <t>530423199809101422</t>
  </si>
  <si>
    <t>聂欢欢</t>
  </si>
  <si>
    <t>53302319961218072X</t>
  </si>
  <si>
    <t>郭治廷</t>
  </si>
  <si>
    <t>530122199609221144</t>
  </si>
  <si>
    <t>黄圆丽</t>
  </si>
  <si>
    <t>533528199708040341</t>
  </si>
  <si>
    <t>和明含</t>
  </si>
  <si>
    <t>533325199910201620</t>
  </si>
  <si>
    <t>邓小艳</t>
  </si>
  <si>
    <t>530623199311090923</t>
  </si>
  <si>
    <t>郭信婷</t>
  </si>
  <si>
    <t>530322199912181940</t>
  </si>
  <si>
    <t>邹岢</t>
  </si>
  <si>
    <t>532502199705070321</t>
  </si>
  <si>
    <t>段志琼</t>
  </si>
  <si>
    <t>533522199606292427</t>
  </si>
  <si>
    <t>蔡恩仙</t>
  </si>
  <si>
    <t>532123199906181124</t>
  </si>
  <si>
    <t>蒲德沙</t>
  </si>
  <si>
    <t>532123199605193340</t>
  </si>
  <si>
    <t>刘圆莉</t>
  </si>
  <si>
    <t>530128199806140026</t>
  </si>
  <si>
    <t>韩梅</t>
  </si>
  <si>
    <t>530111199804172027</t>
  </si>
  <si>
    <t>赵恩泽</t>
  </si>
  <si>
    <t>220381199506187623</t>
  </si>
  <si>
    <t>李雯颖</t>
  </si>
  <si>
    <t>532527199707212028</t>
  </si>
  <si>
    <t>朱文娟</t>
  </si>
  <si>
    <t>622726199406260401</t>
  </si>
  <si>
    <t>张雨婷</t>
  </si>
  <si>
    <t>532224199508131721</t>
  </si>
  <si>
    <t>张钰婷</t>
  </si>
  <si>
    <t>610302199506040522</t>
  </si>
  <si>
    <t>曹洪梅</t>
  </si>
  <si>
    <t>532301199212070326</t>
  </si>
  <si>
    <t>刘艳萍</t>
  </si>
  <si>
    <t>530425199410180723</t>
  </si>
  <si>
    <t>黄玥</t>
  </si>
  <si>
    <t>530181199812153925</t>
  </si>
  <si>
    <t>张翊晨</t>
  </si>
  <si>
    <t>53352319970516008X</t>
  </si>
  <si>
    <t>宁菲</t>
  </si>
  <si>
    <t>530381199303015568</t>
  </si>
  <si>
    <t>郎啟丽</t>
  </si>
  <si>
    <t>532128199902167124</t>
  </si>
  <si>
    <t>周萍惠</t>
  </si>
  <si>
    <t>530112199811090544</t>
  </si>
  <si>
    <t>严欣月</t>
  </si>
  <si>
    <t>532923199808181925</t>
  </si>
  <si>
    <t>徐嘉</t>
  </si>
  <si>
    <t>511521199803146566</t>
  </si>
  <si>
    <t>杜慧芳</t>
  </si>
  <si>
    <t>532930199704181369</t>
  </si>
  <si>
    <t>陈丽</t>
  </si>
  <si>
    <t>532128200003052767</t>
  </si>
  <si>
    <t>董慧君</t>
  </si>
  <si>
    <t>532331199503300943</t>
  </si>
  <si>
    <t>汤娜</t>
  </si>
  <si>
    <t>530121199710030928</t>
  </si>
  <si>
    <t>史婧婧</t>
  </si>
  <si>
    <t>530322199210130743</t>
  </si>
  <si>
    <t>李存蓉</t>
  </si>
  <si>
    <t>532723199801042120</t>
  </si>
  <si>
    <t>石晓春</t>
  </si>
  <si>
    <t>532726199909103027</t>
  </si>
  <si>
    <t>进入下一阶段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</si>
</sst>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5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0" fontId="0" fillId="0" borderId="2" xfId="0" applyFill="1" applyBorder="1">
      <alignment vertical="center"/>
    </xf>
    <xf numFmtId="176" fontId="0" fillId="0" borderId="2" xfId="0" applyNumberFormat="1" applyFill="1" applyBorder="1">
      <alignment vertical="center"/>
    </xf>
    <xf numFmtId="0" fontId="0" fillId="0" borderId="2" xfId="0" applyNumberFormat="1" applyFill="1" applyBorder="1" applyAlignment="1">
      <alignment horizontal="center" vertical="center"/>
    </xf>
    <xf numFmtId="176" fontId="0" fillId="0" borderId="2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23665;&#21306;&#27861;&#38498;&#21496;&#27861;&#36741;&#21161;&#24037;&#20316;&#20154;&#21592;&#31508;&#35797;&#21450;&#35745;&#31639;&#26426;&#27979;&#35797;&#25104;&#324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书记员"/>
      <sheetName val="文秘"/>
      <sheetName val="笔试成绩"/>
      <sheetName val="计算机测试成绩"/>
    </sheetNames>
    <sheetDataSet>
      <sheetData sheetId="0"/>
      <sheetData sheetId="1"/>
      <sheetData sheetId="2"/>
      <sheetData sheetId="3">
        <row r="1">
          <cell r="B1" t="str">
            <v>姓名</v>
          </cell>
          <cell r="C1" t="str">
            <v>计算机测试总成绩</v>
          </cell>
        </row>
        <row r="2">
          <cell r="A2">
            <v>22010100417</v>
          </cell>
          <cell r="B2" t="str">
            <v>李燕</v>
          </cell>
          <cell r="C2">
            <v>83.13</v>
          </cell>
        </row>
        <row r="3">
          <cell r="A3">
            <v>22010100101</v>
          </cell>
          <cell r="B3" t="str">
            <v>蒲宇</v>
          </cell>
          <cell r="C3">
            <v>71.88</v>
          </cell>
        </row>
        <row r="4">
          <cell r="A4">
            <v>22010100805</v>
          </cell>
          <cell r="B4" t="str">
            <v>李丹蕾</v>
          </cell>
          <cell r="C4">
            <v>71.88</v>
          </cell>
        </row>
        <row r="5">
          <cell r="A5">
            <v>22010100321</v>
          </cell>
          <cell r="B5" t="str">
            <v>周璐</v>
          </cell>
          <cell r="C5">
            <v>68.760000000000005</v>
          </cell>
        </row>
        <row r="6">
          <cell r="A6">
            <v>22010100121</v>
          </cell>
          <cell r="B6" t="str">
            <v>张诗曼</v>
          </cell>
          <cell r="C6">
            <v>66.260000000000005</v>
          </cell>
        </row>
        <row r="7">
          <cell r="A7">
            <v>22010100316</v>
          </cell>
          <cell r="B7" t="str">
            <v>潘晨</v>
          </cell>
          <cell r="C7">
            <v>65.010000000000005</v>
          </cell>
        </row>
        <row r="8">
          <cell r="A8">
            <v>22010100110</v>
          </cell>
          <cell r="B8" t="str">
            <v>肖锐</v>
          </cell>
          <cell r="C8">
            <v>63.76</v>
          </cell>
        </row>
        <row r="9">
          <cell r="A9">
            <v>22010100721</v>
          </cell>
          <cell r="B9" t="str">
            <v>张娅玲</v>
          </cell>
          <cell r="C9">
            <v>62.5</v>
          </cell>
        </row>
        <row r="10">
          <cell r="A10">
            <v>22010100810</v>
          </cell>
          <cell r="B10" t="str">
            <v>唐红宝</v>
          </cell>
          <cell r="C10">
            <v>61.25</v>
          </cell>
        </row>
        <row r="11">
          <cell r="A11">
            <v>22010100213</v>
          </cell>
          <cell r="B11" t="str">
            <v>肖玮玮</v>
          </cell>
          <cell r="C11">
            <v>58.76</v>
          </cell>
        </row>
        <row r="12">
          <cell r="A12">
            <v>22010100105</v>
          </cell>
          <cell r="B12" t="str">
            <v>施啟胜</v>
          </cell>
          <cell r="C12">
            <v>57.51</v>
          </cell>
        </row>
        <row r="13">
          <cell r="A13">
            <v>22010100714</v>
          </cell>
          <cell r="B13" t="str">
            <v>方林梅</v>
          </cell>
          <cell r="C13">
            <v>57.51</v>
          </cell>
        </row>
        <row r="14">
          <cell r="A14">
            <v>22010100113</v>
          </cell>
          <cell r="B14" t="str">
            <v>陈赟</v>
          </cell>
          <cell r="C14">
            <v>56.25</v>
          </cell>
        </row>
        <row r="15">
          <cell r="A15">
            <v>22010100209</v>
          </cell>
          <cell r="B15" t="str">
            <v>李营</v>
          </cell>
          <cell r="C15">
            <v>53.75</v>
          </cell>
        </row>
        <row r="16">
          <cell r="A16">
            <v>22010100619</v>
          </cell>
          <cell r="B16" t="str">
            <v>郭毓</v>
          </cell>
          <cell r="C16">
            <v>53.13</v>
          </cell>
        </row>
        <row r="17">
          <cell r="A17">
            <v>22010100205</v>
          </cell>
          <cell r="B17" t="str">
            <v>侯小雅</v>
          </cell>
          <cell r="C17">
            <v>51.88</v>
          </cell>
        </row>
        <row r="18">
          <cell r="A18">
            <v>22010100212</v>
          </cell>
          <cell r="B18" t="str">
            <v>刘双奇</v>
          </cell>
          <cell r="C18">
            <v>51.26</v>
          </cell>
        </row>
        <row r="19">
          <cell r="A19">
            <v>22010100608</v>
          </cell>
          <cell r="B19" t="str">
            <v>杨亚珏</v>
          </cell>
          <cell r="C19">
            <v>51.25</v>
          </cell>
        </row>
        <row r="20">
          <cell r="A20">
            <v>22010100523</v>
          </cell>
          <cell r="B20" t="str">
            <v>刘毅</v>
          </cell>
          <cell r="C20">
            <v>50.01</v>
          </cell>
        </row>
        <row r="21">
          <cell r="A21">
            <v>22010100508</v>
          </cell>
          <cell r="B21" t="str">
            <v>许世贤</v>
          </cell>
          <cell r="C21">
            <v>50</v>
          </cell>
        </row>
        <row r="22">
          <cell r="A22">
            <v>22010100117</v>
          </cell>
          <cell r="B22" t="str">
            <v>刘芊妤</v>
          </cell>
          <cell r="C22">
            <v>49.38</v>
          </cell>
        </row>
        <row r="23">
          <cell r="A23">
            <v>22010100806</v>
          </cell>
          <cell r="B23" t="str">
            <v>董文杰</v>
          </cell>
          <cell r="C23">
            <v>49.38</v>
          </cell>
        </row>
        <row r="24">
          <cell r="A24">
            <v>22010100818</v>
          </cell>
          <cell r="B24" t="str">
            <v>马文哲</v>
          </cell>
          <cell r="C24">
            <v>48.76</v>
          </cell>
        </row>
        <row r="25">
          <cell r="A25">
            <v>22010100710</v>
          </cell>
          <cell r="B25" t="str">
            <v>陈莉莉</v>
          </cell>
          <cell r="C25">
            <v>48.13</v>
          </cell>
        </row>
        <row r="26">
          <cell r="A26">
            <v>22010100813</v>
          </cell>
          <cell r="B26" t="str">
            <v>普璐瑶</v>
          </cell>
          <cell r="C26">
            <v>47.51</v>
          </cell>
        </row>
        <row r="27">
          <cell r="A27">
            <v>22010100904</v>
          </cell>
          <cell r="B27" t="str">
            <v>浦文馨</v>
          </cell>
          <cell r="C27">
            <v>47.51</v>
          </cell>
        </row>
        <row r="28">
          <cell r="A28">
            <v>22010100512</v>
          </cell>
          <cell r="B28" t="str">
            <v>许源</v>
          </cell>
          <cell r="C28">
            <v>47.5</v>
          </cell>
        </row>
        <row r="29">
          <cell r="A29">
            <v>22010100723</v>
          </cell>
          <cell r="B29" t="str">
            <v>卢豪</v>
          </cell>
          <cell r="C29">
            <v>46.88</v>
          </cell>
        </row>
        <row r="30">
          <cell r="A30">
            <v>22010100604</v>
          </cell>
          <cell r="B30" t="str">
            <v>李敏</v>
          </cell>
          <cell r="C30">
            <v>45.63</v>
          </cell>
        </row>
        <row r="31">
          <cell r="A31">
            <v>22010100605</v>
          </cell>
          <cell r="B31" t="str">
            <v>付昌媛</v>
          </cell>
          <cell r="C31">
            <v>45.63</v>
          </cell>
        </row>
        <row r="32">
          <cell r="A32">
            <v>22010100902</v>
          </cell>
          <cell r="B32" t="str">
            <v>王睿颖</v>
          </cell>
          <cell r="C32">
            <v>45.63</v>
          </cell>
        </row>
        <row r="33">
          <cell r="A33">
            <v>22010100415</v>
          </cell>
          <cell r="B33" t="str">
            <v>李婧</v>
          </cell>
          <cell r="C33">
            <v>45.01</v>
          </cell>
        </row>
        <row r="34">
          <cell r="A34">
            <v>22010100506</v>
          </cell>
          <cell r="B34" t="str">
            <v>王进</v>
          </cell>
          <cell r="C34">
            <v>45.01</v>
          </cell>
        </row>
        <row r="35">
          <cell r="A35">
            <v>22010100103</v>
          </cell>
          <cell r="B35" t="str">
            <v>高远香</v>
          </cell>
          <cell r="C35">
            <v>44.38</v>
          </cell>
        </row>
        <row r="36">
          <cell r="A36">
            <v>22010100224</v>
          </cell>
          <cell r="B36" t="str">
            <v>左芯叶</v>
          </cell>
          <cell r="C36">
            <v>44.38</v>
          </cell>
        </row>
        <row r="37">
          <cell r="A37">
            <v>22010100320</v>
          </cell>
          <cell r="B37" t="str">
            <v>耿佳敏</v>
          </cell>
          <cell r="C37">
            <v>44.38</v>
          </cell>
        </row>
        <row r="38">
          <cell r="A38">
            <v>22010100704</v>
          </cell>
          <cell r="B38" t="str">
            <v>陶思璇</v>
          </cell>
          <cell r="C38">
            <v>44.38</v>
          </cell>
        </row>
        <row r="39">
          <cell r="A39">
            <v>22010100711</v>
          </cell>
          <cell r="B39" t="str">
            <v>何红艳</v>
          </cell>
          <cell r="C39">
            <v>44.38</v>
          </cell>
        </row>
        <row r="40">
          <cell r="A40">
            <v>22010100808</v>
          </cell>
          <cell r="B40" t="str">
            <v>丁晨涛</v>
          </cell>
          <cell r="C40">
            <v>44.38</v>
          </cell>
        </row>
        <row r="41">
          <cell r="A41">
            <v>22010100418</v>
          </cell>
          <cell r="B41" t="str">
            <v>苏彤</v>
          </cell>
          <cell r="C41">
            <v>43.76</v>
          </cell>
        </row>
        <row r="42">
          <cell r="A42">
            <v>22010100804</v>
          </cell>
          <cell r="B42" t="str">
            <v>吴东慧</v>
          </cell>
          <cell r="C42">
            <v>43.76</v>
          </cell>
        </row>
        <row r="43">
          <cell r="A43">
            <v>22010100109</v>
          </cell>
          <cell r="B43" t="str">
            <v>黄星宇</v>
          </cell>
          <cell r="C43">
            <v>43.13</v>
          </cell>
        </row>
        <row r="44">
          <cell r="A44">
            <v>22010100222</v>
          </cell>
          <cell r="B44" t="str">
            <v>李雪婷</v>
          </cell>
          <cell r="C44">
            <v>43.13</v>
          </cell>
        </row>
        <row r="45">
          <cell r="A45">
            <v>22010100419</v>
          </cell>
          <cell r="B45" t="str">
            <v>赵舒靖</v>
          </cell>
          <cell r="C45">
            <v>42.51</v>
          </cell>
        </row>
        <row r="46">
          <cell r="A46">
            <v>22010100425</v>
          </cell>
          <cell r="B46" t="str">
            <v>李欣媛</v>
          </cell>
          <cell r="C46">
            <v>42.51</v>
          </cell>
        </row>
        <row r="47">
          <cell r="A47">
            <v>22010100713</v>
          </cell>
          <cell r="B47" t="str">
            <v>苏梦云</v>
          </cell>
          <cell r="C47">
            <v>42.51</v>
          </cell>
        </row>
        <row r="48">
          <cell r="A48">
            <v>22010100516</v>
          </cell>
          <cell r="B48" t="str">
            <v>罗玲</v>
          </cell>
          <cell r="C48">
            <v>41.88</v>
          </cell>
        </row>
        <row r="49">
          <cell r="A49">
            <v>22010100622</v>
          </cell>
          <cell r="B49" t="str">
            <v>王文伟</v>
          </cell>
          <cell r="C49">
            <v>41.26</v>
          </cell>
        </row>
        <row r="50">
          <cell r="A50">
            <v>22010100720</v>
          </cell>
          <cell r="B50" t="str">
            <v>矣忠娜</v>
          </cell>
          <cell r="C50">
            <v>40.630000000000003</v>
          </cell>
        </row>
        <row r="51">
          <cell r="A51">
            <v>22010100315</v>
          </cell>
          <cell r="B51" t="str">
            <v>陈贵仙</v>
          </cell>
          <cell r="C51">
            <v>40.01</v>
          </cell>
        </row>
        <row r="52">
          <cell r="A52">
            <v>22010100615</v>
          </cell>
          <cell r="B52" t="str">
            <v>曾选青</v>
          </cell>
          <cell r="C52">
            <v>40.01</v>
          </cell>
        </row>
        <row r="53">
          <cell r="A53">
            <v>22010100115</v>
          </cell>
          <cell r="B53" t="str">
            <v>包燕霞</v>
          </cell>
          <cell r="C53">
            <v>40</v>
          </cell>
        </row>
        <row r="54">
          <cell r="A54">
            <v>22010100217</v>
          </cell>
          <cell r="B54" t="str">
            <v>胡馨尹</v>
          </cell>
          <cell r="C54">
            <v>40</v>
          </cell>
        </row>
        <row r="55">
          <cell r="A55">
            <v>22010100525</v>
          </cell>
          <cell r="B55" t="str">
            <v>赵东</v>
          </cell>
          <cell r="C55">
            <v>40</v>
          </cell>
        </row>
        <row r="56">
          <cell r="A56">
            <v>22010100817</v>
          </cell>
          <cell r="B56" t="str">
            <v>李昱蓉</v>
          </cell>
          <cell r="C56">
            <v>40</v>
          </cell>
        </row>
        <row r="57">
          <cell r="A57">
            <v>22010100120</v>
          </cell>
          <cell r="B57" t="str">
            <v>林红艳</v>
          </cell>
          <cell r="C57">
            <v>39.380000000000003</v>
          </cell>
        </row>
        <row r="58">
          <cell r="A58">
            <v>22010100208</v>
          </cell>
          <cell r="B58" t="str">
            <v>刀团秧</v>
          </cell>
          <cell r="C58">
            <v>39.380000000000003</v>
          </cell>
        </row>
        <row r="59">
          <cell r="A59">
            <v>22010100211</v>
          </cell>
          <cell r="B59" t="str">
            <v>马钰青</v>
          </cell>
          <cell r="C59">
            <v>39.380000000000003</v>
          </cell>
        </row>
        <row r="60">
          <cell r="A60">
            <v>22010100307</v>
          </cell>
          <cell r="B60" t="str">
            <v>李雪</v>
          </cell>
          <cell r="C60">
            <v>39.380000000000003</v>
          </cell>
        </row>
        <row r="61">
          <cell r="A61">
            <v>22010100707</v>
          </cell>
          <cell r="B61" t="str">
            <v>张路凤</v>
          </cell>
          <cell r="C61">
            <v>39.380000000000003</v>
          </cell>
        </row>
        <row r="62">
          <cell r="A62">
            <v>22010100503</v>
          </cell>
          <cell r="B62" t="str">
            <v>李夏婷</v>
          </cell>
          <cell r="C62">
            <v>38.76</v>
          </cell>
        </row>
        <row r="63">
          <cell r="A63">
            <v>22010100602</v>
          </cell>
          <cell r="B63" t="str">
            <v>黄娅妮</v>
          </cell>
          <cell r="C63">
            <v>38.76</v>
          </cell>
        </row>
        <row r="64">
          <cell r="A64">
            <v>22010100304</v>
          </cell>
          <cell r="B64" t="str">
            <v>王娟</v>
          </cell>
          <cell r="C64">
            <v>38.75</v>
          </cell>
        </row>
        <row r="65">
          <cell r="A65">
            <v>22010100715</v>
          </cell>
          <cell r="B65" t="str">
            <v>李明慧</v>
          </cell>
          <cell r="C65">
            <v>38.75</v>
          </cell>
        </row>
        <row r="66">
          <cell r="A66">
            <v>22010100112</v>
          </cell>
          <cell r="B66" t="str">
            <v>郑海伦</v>
          </cell>
          <cell r="C66">
            <v>38.130000000000003</v>
          </cell>
        </row>
        <row r="67">
          <cell r="A67">
            <v>22010100210</v>
          </cell>
          <cell r="B67" t="str">
            <v>李晓雨</v>
          </cell>
          <cell r="C67">
            <v>38.130000000000003</v>
          </cell>
        </row>
        <row r="68">
          <cell r="A68">
            <v>22010100406</v>
          </cell>
          <cell r="B68" t="str">
            <v>王俪瑾</v>
          </cell>
          <cell r="C68">
            <v>38.130000000000003</v>
          </cell>
        </row>
        <row r="69">
          <cell r="A69">
            <v>22010100125</v>
          </cell>
          <cell r="B69" t="str">
            <v>郑安娜</v>
          </cell>
          <cell r="C69">
            <v>37.51</v>
          </cell>
        </row>
        <row r="70">
          <cell r="A70">
            <v>22010100302</v>
          </cell>
          <cell r="B70" t="str">
            <v>黄靖</v>
          </cell>
          <cell r="C70">
            <v>37.51</v>
          </cell>
        </row>
        <row r="71">
          <cell r="A71">
            <v>22010100414</v>
          </cell>
          <cell r="B71" t="str">
            <v>曹文娟</v>
          </cell>
          <cell r="C71">
            <v>37.51</v>
          </cell>
        </row>
        <row r="72">
          <cell r="A72">
            <v>22010100509</v>
          </cell>
          <cell r="B72" t="str">
            <v>陈琳</v>
          </cell>
          <cell r="C72">
            <v>37.51</v>
          </cell>
        </row>
        <row r="73">
          <cell r="A73">
            <v>22010100901</v>
          </cell>
          <cell r="B73" t="str">
            <v>许苏婷</v>
          </cell>
          <cell r="C73">
            <v>37.51</v>
          </cell>
        </row>
        <row r="74">
          <cell r="A74">
            <v>22010100203</v>
          </cell>
          <cell r="B74" t="str">
            <v>岳莹</v>
          </cell>
          <cell r="C74">
            <v>36.25</v>
          </cell>
        </row>
        <row r="75">
          <cell r="A75">
            <v>22010100122</v>
          </cell>
          <cell r="B75" t="str">
            <v>喊罗</v>
          </cell>
          <cell r="C75">
            <v>35.630000000000003</v>
          </cell>
        </row>
        <row r="76">
          <cell r="A76">
            <v>22010100411</v>
          </cell>
          <cell r="B76" t="str">
            <v>黄东梅</v>
          </cell>
          <cell r="C76">
            <v>35.630000000000003</v>
          </cell>
        </row>
        <row r="77">
          <cell r="A77">
            <v>22010100701</v>
          </cell>
          <cell r="B77" t="str">
            <v>王艺蓉</v>
          </cell>
          <cell r="C77">
            <v>35.630000000000003</v>
          </cell>
        </row>
        <row r="78">
          <cell r="A78">
            <v>22010100407</v>
          </cell>
          <cell r="B78" t="str">
            <v>李娟</v>
          </cell>
          <cell r="C78">
            <v>35</v>
          </cell>
        </row>
        <row r="79">
          <cell r="A79">
            <v>22010100801</v>
          </cell>
          <cell r="B79" t="str">
            <v>叶梦涛</v>
          </cell>
          <cell r="C79">
            <v>35</v>
          </cell>
        </row>
        <row r="80">
          <cell r="A80">
            <v>22010100708</v>
          </cell>
          <cell r="B80" t="str">
            <v>牛梦瑞</v>
          </cell>
          <cell r="C80">
            <v>34.380000000000003</v>
          </cell>
        </row>
        <row r="81">
          <cell r="A81">
            <v>22010100102</v>
          </cell>
          <cell r="B81" t="str">
            <v>马梦佳</v>
          </cell>
          <cell r="C81">
            <v>33.75</v>
          </cell>
        </row>
        <row r="82">
          <cell r="A82">
            <v>22010100309</v>
          </cell>
          <cell r="B82" t="str">
            <v>肖宇航</v>
          </cell>
          <cell r="C82">
            <v>33.75</v>
          </cell>
        </row>
        <row r="83">
          <cell r="A83">
            <v>22010100323</v>
          </cell>
          <cell r="B83" t="str">
            <v>张湖金</v>
          </cell>
          <cell r="C83">
            <v>33.75</v>
          </cell>
        </row>
        <row r="84">
          <cell r="A84">
            <v>22010100124</v>
          </cell>
          <cell r="B84" t="str">
            <v>寸淑萍</v>
          </cell>
          <cell r="C84">
            <v>33.130000000000003</v>
          </cell>
        </row>
        <row r="85">
          <cell r="A85">
            <v>22010100403</v>
          </cell>
          <cell r="B85" t="str">
            <v>成科润</v>
          </cell>
          <cell r="C85">
            <v>33.130000000000003</v>
          </cell>
        </row>
        <row r="86">
          <cell r="A86">
            <v>22010100116</v>
          </cell>
          <cell r="B86" t="str">
            <v>岳乐</v>
          </cell>
          <cell r="C86">
            <v>31.88</v>
          </cell>
        </row>
        <row r="87">
          <cell r="A87">
            <v>22010100722</v>
          </cell>
          <cell r="B87" t="str">
            <v>王娇</v>
          </cell>
          <cell r="C87">
            <v>31.26</v>
          </cell>
        </row>
        <row r="88">
          <cell r="A88">
            <v>22010100408</v>
          </cell>
          <cell r="B88" t="str">
            <v>李立霞</v>
          </cell>
          <cell r="C88">
            <v>30.63</v>
          </cell>
        </row>
        <row r="89">
          <cell r="A89">
            <v>22010100613</v>
          </cell>
          <cell r="B89" t="str">
            <v>刘均芬</v>
          </cell>
          <cell r="C89">
            <v>30.63</v>
          </cell>
        </row>
        <row r="90">
          <cell r="A90">
            <v>22010100802</v>
          </cell>
          <cell r="B90" t="str">
            <v>黎丽琼</v>
          </cell>
          <cell r="C90">
            <v>30.63</v>
          </cell>
        </row>
        <row r="91">
          <cell r="A91">
            <v>22010100724</v>
          </cell>
          <cell r="B91" t="str">
            <v>鲁旭娟</v>
          </cell>
          <cell r="C91">
            <v>30.01</v>
          </cell>
        </row>
        <row r="92">
          <cell r="A92">
            <v>22010100219</v>
          </cell>
          <cell r="B92" t="str">
            <v>普万鹏</v>
          </cell>
          <cell r="C92">
            <v>29.38</v>
          </cell>
        </row>
        <row r="93">
          <cell r="A93">
            <v>22010100905</v>
          </cell>
          <cell r="B93" t="str">
            <v>董薇</v>
          </cell>
          <cell r="C93">
            <v>29.38</v>
          </cell>
        </row>
        <row r="94">
          <cell r="A94">
            <v>22010100215</v>
          </cell>
          <cell r="B94" t="str">
            <v>陶凤</v>
          </cell>
          <cell r="C94">
            <v>28.75</v>
          </cell>
        </row>
        <row r="95">
          <cell r="A95">
            <v>22010100201</v>
          </cell>
          <cell r="B95" t="str">
            <v>朱芙甜</v>
          </cell>
          <cell r="C95">
            <v>28.13</v>
          </cell>
        </row>
        <row r="96">
          <cell r="A96">
            <v>22010100409</v>
          </cell>
          <cell r="B96" t="str">
            <v>官翠莹</v>
          </cell>
          <cell r="C96">
            <v>25.01</v>
          </cell>
        </row>
        <row r="97">
          <cell r="A97">
            <v>22010100606</v>
          </cell>
          <cell r="B97" t="str">
            <v>陈海丽</v>
          </cell>
          <cell r="C97">
            <v>23.75</v>
          </cell>
        </row>
        <row r="98">
          <cell r="A98">
            <v>22010100803</v>
          </cell>
          <cell r="B98" t="str">
            <v>刘林鑫</v>
          </cell>
          <cell r="C98">
            <v>22.51</v>
          </cell>
        </row>
        <row r="99">
          <cell r="A99">
            <v>22010100725</v>
          </cell>
          <cell r="B99" t="str">
            <v>高亚敏</v>
          </cell>
          <cell r="C99">
            <v>21.26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N107"/>
  <sheetViews>
    <sheetView tabSelected="1" workbookViewId="0">
      <selection activeCell="P8" sqref="P8"/>
    </sheetView>
  </sheetViews>
  <sheetFormatPr defaultRowHeight="13.5"/>
  <cols>
    <col min="1" max="1" width="5.25" style="13" customWidth="1"/>
    <col min="2" max="2" width="9" style="1"/>
    <col min="3" max="3" width="6.375" style="1" customWidth="1"/>
    <col min="4" max="4" width="20.5" style="1" hidden="1" customWidth="1"/>
    <col min="5" max="5" width="15.125" style="1" hidden="1" customWidth="1"/>
    <col min="6" max="6" width="13" style="1" bestFit="1" customWidth="1"/>
    <col min="7" max="7" width="0" style="1" hidden="1" customWidth="1"/>
    <col min="8" max="8" width="12.75" style="1" bestFit="1" customWidth="1"/>
    <col min="9" max="13" width="9" style="1"/>
    <col min="14" max="14" width="14" style="1" customWidth="1"/>
    <col min="15" max="16384" width="9" style="1"/>
  </cols>
  <sheetData>
    <row r="1" spans="1:14" ht="24.75" customHeight="1">
      <c r="A1" s="14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</row>
    <row r="2" spans="1:14" ht="40.5">
      <c r="A2" s="2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2" t="s">
        <v>9</v>
      </c>
      <c r="J2" s="4" t="s">
        <v>10</v>
      </c>
      <c r="K2" s="5" t="s">
        <v>11</v>
      </c>
      <c r="L2" s="5" t="s">
        <v>12</v>
      </c>
      <c r="M2" s="5" t="s">
        <v>13</v>
      </c>
      <c r="N2" s="3" t="s">
        <v>14</v>
      </c>
    </row>
    <row r="3" spans="1:14">
      <c r="A3" s="6">
        <v>1</v>
      </c>
      <c r="B3" s="6" t="s">
        <v>15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20</v>
      </c>
      <c r="H3" s="7">
        <v>22010100417</v>
      </c>
      <c r="I3" s="8">
        <v>61.9</v>
      </c>
      <c r="J3" s="8">
        <f t="shared" ref="J3:J50" si="0">ROUND(I3*40%,2)</f>
        <v>24.76</v>
      </c>
      <c r="K3" s="9">
        <f>VLOOKUP(H3,[1]计算机测试成绩!A:C,3,0)</f>
        <v>83.13</v>
      </c>
      <c r="L3" s="9">
        <f t="shared" ref="L3:L50" si="1">ROUND(K3*20%,2)</f>
        <v>16.63</v>
      </c>
      <c r="M3" s="10">
        <f t="shared" ref="M3:M66" si="2">J3+L3</f>
        <v>41.39</v>
      </c>
      <c r="N3" s="6" t="s">
        <v>231</v>
      </c>
    </row>
    <row r="4" spans="1:14">
      <c r="A4" s="6">
        <v>2</v>
      </c>
      <c r="B4" s="6" t="s">
        <v>21</v>
      </c>
      <c r="C4" s="6" t="s">
        <v>16</v>
      </c>
      <c r="D4" s="6" t="s">
        <v>22</v>
      </c>
      <c r="E4" s="6" t="s">
        <v>18</v>
      </c>
      <c r="F4" s="6" t="s">
        <v>19</v>
      </c>
      <c r="G4" s="6" t="s">
        <v>20</v>
      </c>
      <c r="H4" s="7">
        <v>22010100723</v>
      </c>
      <c r="I4" s="8">
        <v>71</v>
      </c>
      <c r="J4" s="8">
        <f t="shared" si="0"/>
        <v>28.4</v>
      </c>
      <c r="K4" s="9">
        <f>VLOOKUP(H4,[1]计算机测试成绩!A:C,3,0)</f>
        <v>46.88</v>
      </c>
      <c r="L4" s="9">
        <f t="shared" si="1"/>
        <v>9.3800000000000008</v>
      </c>
      <c r="M4" s="10">
        <f t="shared" si="2"/>
        <v>37.78</v>
      </c>
      <c r="N4" s="6" t="s">
        <v>231</v>
      </c>
    </row>
    <row r="5" spans="1:14">
      <c r="A5" s="6">
        <v>3</v>
      </c>
      <c r="B5" s="6" t="s">
        <v>23</v>
      </c>
      <c r="C5" s="6" t="s">
        <v>16</v>
      </c>
      <c r="D5" s="6" t="s">
        <v>24</v>
      </c>
      <c r="E5" s="6" t="s">
        <v>18</v>
      </c>
      <c r="F5" s="6" t="s">
        <v>19</v>
      </c>
      <c r="G5" s="6" t="s">
        <v>20</v>
      </c>
      <c r="H5" s="7">
        <v>22010100902</v>
      </c>
      <c r="I5" s="8">
        <v>69.5</v>
      </c>
      <c r="J5" s="8">
        <f t="shared" si="0"/>
        <v>27.8</v>
      </c>
      <c r="K5" s="9">
        <f>VLOOKUP(H5,[1]计算机测试成绩!A:C,3,0)</f>
        <v>45.63</v>
      </c>
      <c r="L5" s="9">
        <f t="shared" si="1"/>
        <v>9.1300000000000008</v>
      </c>
      <c r="M5" s="10">
        <f t="shared" si="2"/>
        <v>36.93</v>
      </c>
      <c r="N5" s="6" t="s">
        <v>231</v>
      </c>
    </row>
    <row r="6" spans="1:14">
      <c r="A6" s="6">
        <v>4</v>
      </c>
      <c r="B6" s="6" t="s">
        <v>25</v>
      </c>
      <c r="C6" s="6" t="s">
        <v>16</v>
      </c>
      <c r="D6" s="6" t="s">
        <v>26</v>
      </c>
      <c r="E6" s="6" t="s">
        <v>18</v>
      </c>
      <c r="F6" s="6" t="s">
        <v>19</v>
      </c>
      <c r="G6" s="6" t="s">
        <v>20</v>
      </c>
      <c r="H6" s="7">
        <v>22010100707</v>
      </c>
      <c r="I6" s="8">
        <v>67.900000000000006</v>
      </c>
      <c r="J6" s="8">
        <f t="shared" si="0"/>
        <v>27.16</v>
      </c>
      <c r="K6" s="9">
        <f>VLOOKUP(H6,[1]计算机测试成绩!A:C,3,0)</f>
        <v>39.380000000000003</v>
      </c>
      <c r="L6" s="9">
        <f t="shared" si="1"/>
        <v>7.88</v>
      </c>
      <c r="M6" s="10">
        <f t="shared" si="2"/>
        <v>35.04</v>
      </c>
      <c r="N6" s="6" t="s">
        <v>231</v>
      </c>
    </row>
    <row r="7" spans="1:14">
      <c r="A7" s="6">
        <v>5</v>
      </c>
      <c r="B7" s="6" t="s">
        <v>27</v>
      </c>
      <c r="C7" s="6" t="s">
        <v>16</v>
      </c>
      <c r="D7" s="6" t="s">
        <v>28</v>
      </c>
      <c r="E7" s="6" t="s">
        <v>18</v>
      </c>
      <c r="F7" s="6" t="s">
        <v>19</v>
      </c>
      <c r="G7" s="6" t="s">
        <v>20</v>
      </c>
      <c r="H7" s="7">
        <v>22010100516</v>
      </c>
      <c r="I7" s="8">
        <v>66.2</v>
      </c>
      <c r="J7" s="8">
        <f t="shared" si="0"/>
        <v>26.48</v>
      </c>
      <c r="K7" s="9">
        <f>VLOOKUP(H7,[1]计算机测试成绩!A:C,3,0)</f>
        <v>41.88</v>
      </c>
      <c r="L7" s="9">
        <f t="shared" si="1"/>
        <v>8.3800000000000008</v>
      </c>
      <c r="M7" s="10">
        <f t="shared" si="2"/>
        <v>34.86</v>
      </c>
      <c r="N7" s="6"/>
    </row>
    <row r="8" spans="1:14">
      <c r="A8" s="6">
        <v>6</v>
      </c>
      <c r="B8" s="6" t="s">
        <v>29</v>
      </c>
      <c r="C8" s="6" t="s">
        <v>16</v>
      </c>
      <c r="D8" s="6" t="s">
        <v>30</v>
      </c>
      <c r="E8" s="6" t="s">
        <v>18</v>
      </c>
      <c r="F8" s="6" t="s">
        <v>19</v>
      </c>
      <c r="G8" s="6" t="s">
        <v>20</v>
      </c>
      <c r="H8" s="7">
        <v>22010100713</v>
      </c>
      <c r="I8" s="8">
        <v>65</v>
      </c>
      <c r="J8" s="8">
        <f t="shared" si="0"/>
        <v>26</v>
      </c>
      <c r="K8" s="9">
        <f>VLOOKUP(H8,[1]计算机测试成绩!A:C,3,0)</f>
        <v>42.51</v>
      </c>
      <c r="L8" s="9">
        <f t="shared" si="1"/>
        <v>8.5</v>
      </c>
      <c r="M8" s="10">
        <f t="shared" si="2"/>
        <v>34.5</v>
      </c>
      <c r="N8" s="6"/>
    </row>
    <row r="9" spans="1:14">
      <c r="A9" s="6">
        <v>7</v>
      </c>
      <c r="B9" s="6" t="s">
        <v>31</v>
      </c>
      <c r="C9" s="6" t="s">
        <v>16</v>
      </c>
      <c r="D9" s="6" t="s">
        <v>32</v>
      </c>
      <c r="E9" s="6" t="s">
        <v>18</v>
      </c>
      <c r="F9" s="6" t="s">
        <v>19</v>
      </c>
      <c r="G9" s="6" t="s">
        <v>20</v>
      </c>
      <c r="H9" s="7">
        <v>22010100508</v>
      </c>
      <c r="I9" s="8">
        <v>60</v>
      </c>
      <c r="J9" s="8">
        <f t="shared" si="0"/>
        <v>24</v>
      </c>
      <c r="K9" s="9">
        <f>VLOOKUP(H9,[1]计算机测试成绩!A:C,3,0)</f>
        <v>50</v>
      </c>
      <c r="L9" s="9">
        <f t="shared" si="1"/>
        <v>10</v>
      </c>
      <c r="M9" s="10">
        <f t="shared" si="2"/>
        <v>34</v>
      </c>
      <c r="N9" s="6"/>
    </row>
    <row r="10" spans="1:14">
      <c r="A10" s="6">
        <v>8</v>
      </c>
      <c r="B10" s="6" t="s">
        <v>33</v>
      </c>
      <c r="C10" s="6" t="s">
        <v>16</v>
      </c>
      <c r="D10" s="6" t="s">
        <v>34</v>
      </c>
      <c r="E10" s="6" t="s">
        <v>18</v>
      </c>
      <c r="F10" s="6" t="s">
        <v>19</v>
      </c>
      <c r="G10" s="6" t="s">
        <v>20</v>
      </c>
      <c r="H10" s="7">
        <v>22010100904</v>
      </c>
      <c r="I10" s="8">
        <v>61</v>
      </c>
      <c r="J10" s="8">
        <f t="shared" si="0"/>
        <v>24.4</v>
      </c>
      <c r="K10" s="9">
        <f>VLOOKUP(H10,[1]计算机测试成绩!A:C,3,0)</f>
        <v>47.51</v>
      </c>
      <c r="L10" s="9">
        <f t="shared" si="1"/>
        <v>9.5</v>
      </c>
      <c r="M10" s="10">
        <f t="shared" si="2"/>
        <v>33.9</v>
      </c>
      <c r="N10" s="6"/>
    </row>
    <row r="11" spans="1:14">
      <c r="A11" s="6">
        <v>9</v>
      </c>
      <c r="B11" s="6" t="s">
        <v>35</v>
      </c>
      <c r="C11" s="6" t="s">
        <v>16</v>
      </c>
      <c r="D11" s="6" t="s">
        <v>36</v>
      </c>
      <c r="E11" s="6" t="s">
        <v>18</v>
      </c>
      <c r="F11" s="6" t="s">
        <v>19</v>
      </c>
      <c r="G11" s="6" t="s">
        <v>20</v>
      </c>
      <c r="H11" s="7">
        <v>22010100406</v>
      </c>
      <c r="I11" s="8">
        <v>65.599999999999994</v>
      </c>
      <c r="J11" s="8">
        <f t="shared" si="0"/>
        <v>26.24</v>
      </c>
      <c r="K11" s="9">
        <f>VLOOKUP(H11,[1]计算机测试成绩!A:C,3,0)</f>
        <v>38.130000000000003</v>
      </c>
      <c r="L11" s="9">
        <f t="shared" si="1"/>
        <v>7.63</v>
      </c>
      <c r="M11" s="10">
        <f t="shared" si="2"/>
        <v>33.869999999999997</v>
      </c>
      <c r="N11" s="6"/>
    </row>
    <row r="12" spans="1:14">
      <c r="A12" s="6">
        <v>10</v>
      </c>
      <c r="B12" s="6" t="s">
        <v>37</v>
      </c>
      <c r="C12" s="6" t="s">
        <v>16</v>
      </c>
      <c r="D12" s="6" t="s">
        <v>38</v>
      </c>
      <c r="E12" s="6" t="s">
        <v>18</v>
      </c>
      <c r="F12" s="6" t="s">
        <v>19</v>
      </c>
      <c r="G12" s="6" t="s">
        <v>20</v>
      </c>
      <c r="H12" s="7">
        <v>22010100503</v>
      </c>
      <c r="I12" s="8">
        <v>62.1</v>
      </c>
      <c r="J12" s="8">
        <f t="shared" si="0"/>
        <v>24.84</v>
      </c>
      <c r="K12" s="9">
        <f>VLOOKUP(H12,[1]计算机测试成绩!A:C,3,0)</f>
        <v>38.76</v>
      </c>
      <c r="L12" s="9">
        <f t="shared" si="1"/>
        <v>7.75</v>
      </c>
      <c r="M12" s="10">
        <f t="shared" si="2"/>
        <v>32.590000000000003</v>
      </c>
      <c r="N12" s="6"/>
    </row>
    <row r="13" spans="1:14">
      <c r="A13" s="6">
        <v>11</v>
      </c>
      <c r="B13" s="3" t="s">
        <v>39</v>
      </c>
      <c r="C13" s="3" t="s">
        <v>16</v>
      </c>
      <c r="D13" s="3" t="s">
        <v>40</v>
      </c>
      <c r="E13" s="3" t="s">
        <v>18</v>
      </c>
      <c r="F13" s="3" t="s">
        <v>19</v>
      </c>
      <c r="G13" s="3" t="s">
        <v>20</v>
      </c>
      <c r="H13" s="11">
        <v>22010100418</v>
      </c>
      <c r="I13" s="12">
        <v>58.8</v>
      </c>
      <c r="J13" s="8">
        <f t="shared" si="0"/>
        <v>23.52</v>
      </c>
      <c r="K13" s="9">
        <f>VLOOKUP(H13,[1]计算机测试成绩!A:C,3,0)</f>
        <v>43.76</v>
      </c>
      <c r="L13" s="9">
        <f t="shared" si="1"/>
        <v>8.75</v>
      </c>
      <c r="M13" s="10">
        <f t="shared" si="2"/>
        <v>32.269999999999996</v>
      </c>
      <c r="N13" s="3"/>
    </row>
    <row r="14" spans="1:14">
      <c r="A14" s="6">
        <v>12</v>
      </c>
      <c r="B14" s="3" t="s">
        <v>41</v>
      </c>
      <c r="C14" s="3" t="s">
        <v>16</v>
      </c>
      <c r="D14" s="3" t="s">
        <v>42</v>
      </c>
      <c r="E14" s="3" t="s">
        <v>18</v>
      </c>
      <c r="F14" s="3" t="s">
        <v>19</v>
      </c>
      <c r="G14" s="3" t="s">
        <v>20</v>
      </c>
      <c r="H14" s="11">
        <v>22010100512</v>
      </c>
      <c r="I14" s="12">
        <v>56.7</v>
      </c>
      <c r="J14" s="8">
        <f t="shared" si="0"/>
        <v>22.68</v>
      </c>
      <c r="K14" s="9">
        <f>VLOOKUP(H14,[1]计算机测试成绩!A:C,3,0)</f>
        <v>47.5</v>
      </c>
      <c r="L14" s="9">
        <f t="shared" si="1"/>
        <v>9.5</v>
      </c>
      <c r="M14" s="10">
        <f t="shared" si="2"/>
        <v>32.18</v>
      </c>
      <c r="N14" s="3"/>
    </row>
    <row r="15" spans="1:14">
      <c r="A15" s="6">
        <v>13</v>
      </c>
      <c r="B15" s="3" t="s">
        <v>43</v>
      </c>
      <c r="C15" s="3" t="s">
        <v>16</v>
      </c>
      <c r="D15" s="3" t="s">
        <v>44</v>
      </c>
      <c r="E15" s="3" t="s">
        <v>18</v>
      </c>
      <c r="F15" s="3" t="s">
        <v>19</v>
      </c>
      <c r="G15" s="3" t="s">
        <v>20</v>
      </c>
      <c r="H15" s="11">
        <v>22010100608</v>
      </c>
      <c r="I15" s="12">
        <v>54.7</v>
      </c>
      <c r="J15" s="8">
        <f t="shared" si="0"/>
        <v>21.88</v>
      </c>
      <c r="K15" s="9">
        <f>VLOOKUP(H15,[1]计算机测试成绩!A:C,3,0)</f>
        <v>51.25</v>
      </c>
      <c r="L15" s="9">
        <f t="shared" si="1"/>
        <v>10.25</v>
      </c>
      <c r="M15" s="10">
        <f t="shared" si="2"/>
        <v>32.129999999999995</v>
      </c>
      <c r="N15" s="3"/>
    </row>
    <row r="16" spans="1:14">
      <c r="A16" s="3">
        <v>14</v>
      </c>
      <c r="B16" s="3" t="s">
        <v>45</v>
      </c>
      <c r="C16" s="3" t="s">
        <v>16</v>
      </c>
      <c r="D16" s="3" t="s">
        <v>46</v>
      </c>
      <c r="E16" s="3" t="s">
        <v>18</v>
      </c>
      <c r="F16" s="3" t="s">
        <v>19</v>
      </c>
      <c r="G16" s="3" t="s">
        <v>20</v>
      </c>
      <c r="H16" s="11">
        <v>22010100605</v>
      </c>
      <c r="I16" s="12">
        <v>57.2</v>
      </c>
      <c r="J16" s="8">
        <f t="shared" si="0"/>
        <v>22.88</v>
      </c>
      <c r="K16" s="9">
        <f>VLOOKUP(H16,[1]计算机测试成绩!A:C,3,0)</f>
        <v>45.63</v>
      </c>
      <c r="L16" s="9">
        <f t="shared" si="1"/>
        <v>9.1300000000000008</v>
      </c>
      <c r="M16" s="10">
        <f t="shared" si="2"/>
        <v>32.01</v>
      </c>
      <c r="N16" s="3"/>
    </row>
    <row r="17" spans="1:14">
      <c r="A17" s="3">
        <v>15</v>
      </c>
      <c r="B17" s="3" t="s">
        <v>47</v>
      </c>
      <c r="C17" s="3" t="s">
        <v>16</v>
      </c>
      <c r="D17" s="3" t="s">
        <v>48</v>
      </c>
      <c r="E17" s="3" t="s">
        <v>18</v>
      </c>
      <c r="F17" s="3" t="s">
        <v>19</v>
      </c>
      <c r="G17" s="3" t="s">
        <v>20</v>
      </c>
      <c r="H17" s="11">
        <v>22010100415</v>
      </c>
      <c r="I17" s="12">
        <v>57.2</v>
      </c>
      <c r="J17" s="8">
        <f t="shared" si="0"/>
        <v>22.88</v>
      </c>
      <c r="K17" s="9">
        <f>VLOOKUP(H17,[1]计算机测试成绩!A:C,3,0)</f>
        <v>45.01</v>
      </c>
      <c r="L17" s="9">
        <f t="shared" si="1"/>
        <v>9</v>
      </c>
      <c r="M17" s="10">
        <f t="shared" si="2"/>
        <v>31.88</v>
      </c>
      <c r="N17" s="3"/>
    </row>
    <row r="18" spans="1:14">
      <c r="A18" s="3">
        <v>16</v>
      </c>
      <c r="B18" s="3" t="s">
        <v>49</v>
      </c>
      <c r="C18" s="3" t="s">
        <v>16</v>
      </c>
      <c r="D18" s="3" t="s">
        <v>50</v>
      </c>
      <c r="E18" s="3" t="s">
        <v>18</v>
      </c>
      <c r="F18" s="3" t="s">
        <v>19</v>
      </c>
      <c r="G18" s="3" t="s">
        <v>20</v>
      </c>
      <c r="H18" s="11">
        <v>22010100604</v>
      </c>
      <c r="I18" s="12">
        <v>56.5</v>
      </c>
      <c r="J18" s="8">
        <f t="shared" si="0"/>
        <v>22.6</v>
      </c>
      <c r="K18" s="9">
        <f>VLOOKUP(H18,[1]计算机测试成绩!A:C,3,0)</f>
        <v>45.63</v>
      </c>
      <c r="L18" s="9">
        <f t="shared" si="1"/>
        <v>9.1300000000000008</v>
      </c>
      <c r="M18" s="10">
        <f t="shared" si="2"/>
        <v>31.730000000000004</v>
      </c>
      <c r="N18" s="3"/>
    </row>
    <row r="19" spans="1:14">
      <c r="A19" s="3">
        <v>17</v>
      </c>
      <c r="B19" s="3" t="s">
        <v>51</v>
      </c>
      <c r="C19" s="3" t="s">
        <v>52</v>
      </c>
      <c r="D19" s="3" t="s">
        <v>53</v>
      </c>
      <c r="E19" s="3" t="s">
        <v>18</v>
      </c>
      <c r="F19" s="3" t="s">
        <v>19</v>
      </c>
      <c r="G19" s="3" t="s">
        <v>20</v>
      </c>
      <c r="H19" s="11">
        <v>22010100622</v>
      </c>
      <c r="I19" s="12">
        <v>57.9</v>
      </c>
      <c r="J19" s="8">
        <f t="shared" si="0"/>
        <v>23.16</v>
      </c>
      <c r="K19" s="9">
        <f>VLOOKUP(H19,[1]计算机测试成绩!A:C,3,0)</f>
        <v>41.26</v>
      </c>
      <c r="L19" s="9">
        <f t="shared" si="1"/>
        <v>8.25</v>
      </c>
      <c r="M19" s="10">
        <f t="shared" si="2"/>
        <v>31.41</v>
      </c>
      <c r="N19" s="3"/>
    </row>
    <row r="20" spans="1:14">
      <c r="A20" s="3">
        <v>18</v>
      </c>
      <c r="B20" s="3" t="s">
        <v>54</v>
      </c>
      <c r="C20" s="3" t="s">
        <v>16</v>
      </c>
      <c r="D20" s="3" t="s">
        <v>55</v>
      </c>
      <c r="E20" s="3" t="s">
        <v>18</v>
      </c>
      <c r="F20" s="3" t="s">
        <v>19</v>
      </c>
      <c r="G20" s="3" t="s">
        <v>20</v>
      </c>
      <c r="H20" s="11">
        <v>22010100714</v>
      </c>
      <c r="I20" s="12">
        <v>49.7</v>
      </c>
      <c r="J20" s="8">
        <f t="shared" si="0"/>
        <v>19.88</v>
      </c>
      <c r="K20" s="9">
        <f>VLOOKUP(H20,[1]计算机测试成绩!A:C,3,0)</f>
        <v>57.51</v>
      </c>
      <c r="L20" s="9">
        <f t="shared" si="1"/>
        <v>11.5</v>
      </c>
      <c r="M20" s="10">
        <f t="shared" si="2"/>
        <v>31.38</v>
      </c>
      <c r="N20" s="3"/>
    </row>
    <row r="21" spans="1:14">
      <c r="A21" s="3">
        <v>19</v>
      </c>
      <c r="B21" s="6" t="s">
        <v>56</v>
      </c>
      <c r="C21" s="6" t="s">
        <v>16</v>
      </c>
      <c r="D21" s="6" t="s">
        <v>57</v>
      </c>
      <c r="E21" s="6" t="s">
        <v>18</v>
      </c>
      <c r="F21" s="6" t="s">
        <v>19</v>
      </c>
      <c r="G21" s="6" t="s">
        <v>20</v>
      </c>
      <c r="H21" s="7">
        <v>22010100407</v>
      </c>
      <c r="I21" s="8">
        <v>60.6</v>
      </c>
      <c r="J21" s="8">
        <f t="shared" si="0"/>
        <v>24.24</v>
      </c>
      <c r="K21" s="9">
        <f>VLOOKUP(H21,[1]计算机测试成绩!A:C,3,0)</f>
        <v>35</v>
      </c>
      <c r="L21" s="9">
        <f t="shared" si="1"/>
        <v>7</v>
      </c>
      <c r="M21" s="10">
        <f t="shared" si="2"/>
        <v>31.24</v>
      </c>
      <c r="N21" s="6"/>
    </row>
    <row r="22" spans="1:14">
      <c r="A22" s="3">
        <v>20</v>
      </c>
      <c r="B22" s="3" t="s">
        <v>58</v>
      </c>
      <c r="C22" s="3" t="s">
        <v>16</v>
      </c>
      <c r="D22" s="3" t="s">
        <v>59</v>
      </c>
      <c r="E22" s="3" t="s">
        <v>18</v>
      </c>
      <c r="F22" s="3" t="s">
        <v>19</v>
      </c>
      <c r="G22" s="3" t="s">
        <v>20</v>
      </c>
      <c r="H22" s="11">
        <v>22010100615</v>
      </c>
      <c r="I22" s="12">
        <v>58.1</v>
      </c>
      <c r="J22" s="8">
        <f t="shared" si="0"/>
        <v>23.24</v>
      </c>
      <c r="K22" s="9">
        <f>VLOOKUP(H22,[1]计算机测试成绩!A:C,3,0)</f>
        <v>40.01</v>
      </c>
      <c r="L22" s="9">
        <f t="shared" si="1"/>
        <v>8</v>
      </c>
      <c r="M22" s="10">
        <f t="shared" si="2"/>
        <v>31.24</v>
      </c>
      <c r="N22" s="3"/>
    </row>
    <row r="23" spans="1:14">
      <c r="A23" s="3">
        <v>21</v>
      </c>
      <c r="B23" s="3" t="s">
        <v>60</v>
      </c>
      <c r="C23" s="3" t="s">
        <v>16</v>
      </c>
      <c r="D23" s="3" t="s">
        <v>61</v>
      </c>
      <c r="E23" s="3" t="s">
        <v>18</v>
      </c>
      <c r="F23" s="3" t="s">
        <v>19</v>
      </c>
      <c r="G23" s="3" t="s">
        <v>20</v>
      </c>
      <c r="H23" s="11">
        <v>22010100506</v>
      </c>
      <c r="I23" s="12">
        <v>55</v>
      </c>
      <c r="J23" s="8">
        <f t="shared" si="0"/>
        <v>22</v>
      </c>
      <c r="K23" s="9">
        <f>VLOOKUP(H23,[1]计算机测试成绩!A:C,3,0)</f>
        <v>45.01</v>
      </c>
      <c r="L23" s="9">
        <f t="shared" si="1"/>
        <v>9</v>
      </c>
      <c r="M23" s="10">
        <f t="shared" si="2"/>
        <v>31</v>
      </c>
      <c r="N23" s="3"/>
    </row>
    <row r="24" spans="1:14">
      <c r="A24" s="3">
        <v>22</v>
      </c>
      <c r="B24" s="3" t="s">
        <v>62</v>
      </c>
      <c r="C24" s="3" t="s">
        <v>16</v>
      </c>
      <c r="D24" s="3" t="s">
        <v>63</v>
      </c>
      <c r="E24" s="3" t="s">
        <v>18</v>
      </c>
      <c r="F24" s="3" t="s">
        <v>19</v>
      </c>
      <c r="G24" s="3" t="s">
        <v>20</v>
      </c>
      <c r="H24" s="11">
        <v>22010100721</v>
      </c>
      <c r="I24" s="12">
        <v>45.9</v>
      </c>
      <c r="J24" s="8">
        <f t="shared" si="0"/>
        <v>18.36</v>
      </c>
      <c r="K24" s="9">
        <f>VLOOKUP(H24,[1]计算机测试成绩!A:C,3,0)</f>
        <v>62.5</v>
      </c>
      <c r="L24" s="9">
        <f t="shared" si="1"/>
        <v>12.5</v>
      </c>
      <c r="M24" s="10">
        <f t="shared" si="2"/>
        <v>30.86</v>
      </c>
      <c r="N24" s="3"/>
    </row>
    <row r="25" spans="1:14">
      <c r="A25" s="3">
        <v>23</v>
      </c>
      <c r="B25" s="6" t="s">
        <v>64</v>
      </c>
      <c r="C25" s="6" t="s">
        <v>16</v>
      </c>
      <c r="D25" s="6" t="s">
        <v>65</v>
      </c>
      <c r="E25" s="6" t="s">
        <v>18</v>
      </c>
      <c r="F25" s="6" t="s">
        <v>19</v>
      </c>
      <c r="G25" s="6" t="s">
        <v>20</v>
      </c>
      <c r="H25" s="7">
        <v>22010100613</v>
      </c>
      <c r="I25" s="8">
        <v>61.8</v>
      </c>
      <c r="J25" s="8">
        <f t="shared" si="0"/>
        <v>24.72</v>
      </c>
      <c r="K25" s="9">
        <f>VLOOKUP(H25,[1]计算机测试成绩!A:C,3,0)</f>
        <v>30.63</v>
      </c>
      <c r="L25" s="9">
        <f t="shared" si="1"/>
        <v>6.13</v>
      </c>
      <c r="M25" s="10">
        <f t="shared" si="2"/>
        <v>30.849999999999998</v>
      </c>
      <c r="N25" s="6"/>
    </row>
    <row r="26" spans="1:14">
      <c r="A26" s="3">
        <v>24</v>
      </c>
      <c r="B26" s="3" t="s">
        <v>66</v>
      </c>
      <c r="C26" s="3" t="s">
        <v>16</v>
      </c>
      <c r="D26" s="3" t="s">
        <v>67</v>
      </c>
      <c r="E26" s="3" t="s">
        <v>18</v>
      </c>
      <c r="F26" s="3" t="s">
        <v>19</v>
      </c>
      <c r="G26" s="3" t="s">
        <v>20</v>
      </c>
      <c r="H26" s="11">
        <v>22010100509</v>
      </c>
      <c r="I26" s="12">
        <v>58.3</v>
      </c>
      <c r="J26" s="8">
        <f t="shared" si="0"/>
        <v>23.32</v>
      </c>
      <c r="K26" s="9">
        <f>VLOOKUP(H26,[1]计算机测试成绩!A:C,3,0)</f>
        <v>37.51</v>
      </c>
      <c r="L26" s="9">
        <f t="shared" si="1"/>
        <v>7.5</v>
      </c>
      <c r="M26" s="10">
        <f t="shared" si="2"/>
        <v>30.82</v>
      </c>
      <c r="N26" s="3"/>
    </row>
    <row r="27" spans="1:14">
      <c r="A27" s="3">
        <v>25</v>
      </c>
      <c r="B27" s="3" t="s">
        <v>68</v>
      </c>
      <c r="C27" s="3" t="s">
        <v>16</v>
      </c>
      <c r="D27" s="3" t="s">
        <v>69</v>
      </c>
      <c r="E27" s="3" t="s">
        <v>18</v>
      </c>
      <c r="F27" s="3" t="s">
        <v>19</v>
      </c>
      <c r="G27" s="3" t="s">
        <v>20</v>
      </c>
      <c r="H27" s="11">
        <v>22010100711</v>
      </c>
      <c r="I27" s="12">
        <v>54.8</v>
      </c>
      <c r="J27" s="8">
        <f t="shared" si="0"/>
        <v>21.92</v>
      </c>
      <c r="K27" s="9">
        <f>VLOOKUP(H27,[1]计算机测试成绩!A:C,3,0)</f>
        <v>44.38</v>
      </c>
      <c r="L27" s="9">
        <f t="shared" si="1"/>
        <v>8.8800000000000008</v>
      </c>
      <c r="M27" s="10">
        <f t="shared" si="2"/>
        <v>30.800000000000004</v>
      </c>
      <c r="N27" s="3"/>
    </row>
    <row r="28" spans="1:14">
      <c r="A28" s="3">
        <v>26</v>
      </c>
      <c r="B28" s="3" t="s">
        <v>70</v>
      </c>
      <c r="C28" s="3" t="s">
        <v>16</v>
      </c>
      <c r="D28" s="3" t="s">
        <v>71</v>
      </c>
      <c r="E28" s="3" t="s">
        <v>18</v>
      </c>
      <c r="F28" s="3" t="s">
        <v>19</v>
      </c>
      <c r="G28" s="3" t="s">
        <v>20</v>
      </c>
      <c r="H28" s="11">
        <v>22010100619</v>
      </c>
      <c r="I28" s="12">
        <v>50.4</v>
      </c>
      <c r="J28" s="8">
        <f t="shared" si="0"/>
        <v>20.16</v>
      </c>
      <c r="K28" s="9">
        <f>VLOOKUP(H28,[1]计算机测试成绩!A:C,3,0)</f>
        <v>53.13</v>
      </c>
      <c r="L28" s="9">
        <f t="shared" si="1"/>
        <v>10.63</v>
      </c>
      <c r="M28" s="10">
        <f t="shared" si="2"/>
        <v>30.79</v>
      </c>
      <c r="N28" s="3"/>
    </row>
    <row r="29" spans="1:14">
      <c r="A29" s="3">
        <v>27</v>
      </c>
      <c r="B29" s="3" t="s">
        <v>72</v>
      </c>
      <c r="C29" s="3" t="s">
        <v>16</v>
      </c>
      <c r="D29" s="3" t="s">
        <v>73</v>
      </c>
      <c r="E29" s="3" t="s">
        <v>18</v>
      </c>
      <c r="F29" s="3" t="s">
        <v>19</v>
      </c>
      <c r="G29" s="3" t="s">
        <v>20</v>
      </c>
      <c r="H29" s="11">
        <v>22010100704</v>
      </c>
      <c r="I29" s="12">
        <v>54.7</v>
      </c>
      <c r="J29" s="8">
        <f t="shared" si="0"/>
        <v>21.88</v>
      </c>
      <c r="K29" s="9">
        <f>VLOOKUP(H29,[1]计算机测试成绩!A:C,3,0)</f>
        <v>44.38</v>
      </c>
      <c r="L29" s="9">
        <f t="shared" si="1"/>
        <v>8.8800000000000008</v>
      </c>
      <c r="M29" s="10">
        <f t="shared" si="2"/>
        <v>30.759999999999998</v>
      </c>
      <c r="N29" s="3"/>
    </row>
    <row r="30" spans="1:14">
      <c r="A30" s="3">
        <v>28</v>
      </c>
      <c r="B30" s="3" t="s">
        <v>74</v>
      </c>
      <c r="C30" s="3" t="s">
        <v>16</v>
      </c>
      <c r="D30" s="3" t="s">
        <v>75</v>
      </c>
      <c r="E30" s="3" t="s">
        <v>18</v>
      </c>
      <c r="F30" s="3" t="s">
        <v>19</v>
      </c>
      <c r="G30" s="3" t="s">
        <v>20</v>
      </c>
      <c r="H30" s="11">
        <v>22010100414</v>
      </c>
      <c r="I30" s="12">
        <v>58</v>
      </c>
      <c r="J30" s="8">
        <f t="shared" si="0"/>
        <v>23.2</v>
      </c>
      <c r="K30" s="9">
        <f>VLOOKUP(H30,[1]计算机测试成绩!A:C,3,0)</f>
        <v>37.51</v>
      </c>
      <c r="L30" s="9">
        <f t="shared" si="1"/>
        <v>7.5</v>
      </c>
      <c r="M30" s="10">
        <f t="shared" si="2"/>
        <v>30.7</v>
      </c>
      <c r="N30" s="3"/>
    </row>
    <row r="31" spans="1:14">
      <c r="A31" s="3">
        <v>29</v>
      </c>
      <c r="B31" s="3" t="s">
        <v>76</v>
      </c>
      <c r="C31" s="3" t="s">
        <v>52</v>
      </c>
      <c r="D31" s="3" t="s">
        <v>77</v>
      </c>
      <c r="E31" s="3" t="s">
        <v>18</v>
      </c>
      <c r="F31" s="3" t="s">
        <v>19</v>
      </c>
      <c r="G31" s="3" t="s">
        <v>20</v>
      </c>
      <c r="H31" s="11">
        <v>22010100419</v>
      </c>
      <c r="I31" s="12">
        <v>55.2</v>
      </c>
      <c r="J31" s="8">
        <f t="shared" si="0"/>
        <v>22.08</v>
      </c>
      <c r="K31" s="9">
        <f>VLOOKUP(H31,[1]计算机测试成绩!A:C,3,0)</f>
        <v>42.51</v>
      </c>
      <c r="L31" s="9">
        <f t="shared" si="1"/>
        <v>8.5</v>
      </c>
      <c r="M31" s="10">
        <f t="shared" si="2"/>
        <v>30.58</v>
      </c>
      <c r="N31" s="3"/>
    </row>
    <row r="32" spans="1:14">
      <c r="A32" s="3">
        <v>30</v>
      </c>
      <c r="B32" s="3" t="s">
        <v>78</v>
      </c>
      <c r="C32" s="3" t="s">
        <v>16</v>
      </c>
      <c r="D32" s="3" t="s">
        <v>79</v>
      </c>
      <c r="E32" s="3" t="s">
        <v>18</v>
      </c>
      <c r="F32" s="3" t="s">
        <v>19</v>
      </c>
      <c r="G32" s="3" t="s">
        <v>20</v>
      </c>
      <c r="H32" s="11">
        <v>22010100411</v>
      </c>
      <c r="I32" s="12">
        <v>58.6</v>
      </c>
      <c r="J32" s="8">
        <f t="shared" si="0"/>
        <v>23.44</v>
      </c>
      <c r="K32" s="9">
        <f>VLOOKUP(H32,[1]计算机测试成绩!A:C,3,0)</f>
        <v>35.630000000000003</v>
      </c>
      <c r="L32" s="9">
        <f t="shared" si="1"/>
        <v>7.13</v>
      </c>
      <c r="M32" s="10">
        <f t="shared" si="2"/>
        <v>30.57</v>
      </c>
      <c r="N32" s="3"/>
    </row>
    <row r="33" spans="1:14">
      <c r="A33" s="3">
        <v>31</v>
      </c>
      <c r="B33" s="3" t="s">
        <v>80</v>
      </c>
      <c r="C33" s="3" t="s">
        <v>16</v>
      </c>
      <c r="D33" s="3" t="s">
        <v>81</v>
      </c>
      <c r="E33" s="3" t="s">
        <v>18</v>
      </c>
      <c r="F33" s="3" t="s">
        <v>19</v>
      </c>
      <c r="G33" s="3" t="s">
        <v>20</v>
      </c>
      <c r="H33" s="11">
        <v>22010100602</v>
      </c>
      <c r="I33" s="12">
        <v>56.2</v>
      </c>
      <c r="J33" s="8">
        <f t="shared" si="0"/>
        <v>22.48</v>
      </c>
      <c r="K33" s="9">
        <f>VLOOKUP(H33,[1]计算机测试成绩!A:C,3,0)</f>
        <v>38.76</v>
      </c>
      <c r="L33" s="9">
        <f t="shared" si="1"/>
        <v>7.75</v>
      </c>
      <c r="M33" s="10">
        <f t="shared" si="2"/>
        <v>30.23</v>
      </c>
      <c r="N33" s="3"/>
    </row>
    <row r="34" spans="1:14">
      <c r="A34" s="3">
        <v>32</v>
      </c>
      <c r="B34" s="3" t="s">
        <v>82</v>
      </c>
      <c r="C34" s="3" t="s">
        <v>16</v>
      </c>
      <c r="D34" s="3" t="s">
        <v>83</v>
      </c>
      <c r="E34" s="3" t="s">
        <v>18</v>
      </c>
      <c r="F34" s="3" t="s">
        <v>19</v>
      </c>
      <c r="G34" s="3" t="s">
        <v>20</v>
      </c>
      <c r="H34" s="11">
        <v>22010100425</v>
      </c>
      <c r="I34" s="12">
        <v>54.1</v>
      </c>
      <c r="J34" s="8">
        <f t="shared" si="0"/>
        <v>21.64</v>
      </c>
      <c r="K34" s="9">
        <f>VLOOKUP(H34,[1]计算机测试成绩!A:C,3,0)</f>
        <v>42.51</v>
      </c>
      <c r="L34" s="9">
        <f t="shared" si="1"/>
        <v>8.5</v>
      </c>
      <c r="M34" s="10">
        <f t="shared" si="2"/>
        <v>30.14</v>
      </c>
      <c r="N34" s="3"/>
    </row>
    <row r="35" spans="1:14">
      <c r="A35" s="3">
        <v>33</v>
      </c>
      <c r="B35" s="6" t="s">
        <v>84</v>
      </c>
      <c r="C35" s="6" t="s">
        <v>16</v>
      </c>
      <c r="D35" s="6" t="s">
        <v>85</v>
      </c>
      <c r="E35" s="6" t="s">
        <v>18</v>
      </c>
      <c r="F35" s="6" t="s">
        <v>19</v>
      </c>
      <c r="G35" s="6" t="s">
        <v>20</v>
      </c>
      <c r="H35" s="7">
        <v>22010100409</v>
      </c>
      <c r="I35" s="8">
        <v>61.6</v>
      </c>
      <c r="J35" s="8">
        <f t="shared" si="0"/>
        <v>24.64</v>
      </c>
      <c r="K35" s="9">
        <f>VLOOKUP(H35,[1]计算机测试成绩!A:C,3,0)</f>
        <v>25.01</v>
      </c>
      <c r="L35" s="9">
        <f t="shared" si="1"/>
        <v>5</v>
      </c>
      <c r="M35" s="10">
        <f t="shared" si="2"/>
        <v>29.64</v>
      </c>
      <c r="N35" s="6"/>
    </row>
    <row r="36" spans="1:14">
      <c r="A36" s="3">
        <v>34</v>
      </c>
      <c r="B36" s="3" t="s">
        <v>86</v>
      </c>
      <c r="C36" s="3" t="s">
        <v>52</v>
      </c>
      <c r="D36" s="3" t="s">
        <v>87</v>
      </c>
      <c r="E36" s="3" t="s">
        <v>18</v>
      </c>
      <c r="F36" s="3" t="s">
        <v>19</v>
      </c>
      <c r="G36" s="3" t="s">
        <v>20</v>
      </c>
      <c r="H36" s="11">
        <v>22010100523</v>
      </c>
      <c r="I36" s="12">
        <v>49.1</v>
      </c>
      <c r="J36" s="8">
        <f t="shared" si="0"/>
        <v>19.64</v>
      </c>
      <c r="K36" s="9">
        <f>VLOOKUP(H36,[1]计算机测试成绩!A:C,3,0)</f>
        <v>50.01</v>
      </c>
      <c r="L36" s="9">
        <f t="shared" si="1"/>
        <v>10</v>
      </c>
      <c r="M36" s="10">
        <f t="shared" si="2"/>
        <v>29.64</v>
      </c>
      <c r="N36" s="3"/>
    </row>
    <row r="37" spans="1:14">
      <c r="A37" s="3">
        <v>35</v>
      </c>
      <c r="B37" s="3" t="s">
        <v>88</v>
      </c>
      <c r="C37" s="3" t="s">
        <v>16</v>
      </c>
      <c r="D37" s="3" t="s">
        <v>89</v>
      </c>
      <c r="E37" s="3" t="s">
        <v>18</v>
      </c>
      <c r="F37" s="3" t="s">
        <v>19</v>
      </c>
      <c r="G37" s="3" t="s">
        <v>20</v>
      </c>
      <c r="H37" s="11">
        <v>22010100710</v>
      </c>
      <c r="I37" s="12">
        <v>50</v>
      </c>
      <c r="J37" s="8">
        <f t="shared" si="0"/>
        <v>20</v>
      </c>
      <c r="K37" s="9">
        <f>VLOOKUP(H37,[1]计算机测试成绩!A:C,3,0)</f>
        <v>48.13</v>
      </c>
      <c r="L37" s="9">
        <f t="shared" si="1"/>
        <v>9.6300000000000008</v>
      </c>
      <c r="M37" s="10">
        <f t="shared" si="2"/>
        <v>29.630000000000003</v>
      </c>
      <c r="N37" s="3"/>
    </row>
    <row r="38" spans="1:14">
      <c r="A38" s="3">
        <v>36</v>
      </c>
      <c r="B38" s="3" t="s">
        <v>90</v>
      </c>
      <c r="C38" s="3" t="s">
        <v>16</v>
      </c>
      <c r="D38" s="3" t="s">
        <v>91</v>
      </c>
      <c r="E38" s="3" t="s">
        <v>18</v>
      </c>
      <c r="F38" s="3" t="s">
        <v>19</v>
      </c>
      <c r="G38" s="3" t="s">
        <v>20</v>
      </c>
      <c r="H38" s="11">
        <v>22010100708</v>
      </c>
      <c r="I38" s="12">
        <v>54.6</v>
      </c>
      <c r="J38" s="8">
        <f t="shared" si="0"/>
        <v>21.84</v>
      </c>
      <c r="K38" s="9">
        <f>VLOOKUP(H38,[1]计算机测试成绩!A:C,3,0)</f>
        <v>34.380000000000003</v>
      </c>
      <c r="L38" s="9">
        <f t="shared" si="1"/>
        <v>6.88</v>
      </c>
      <c r="M38" s="10">
        <f t="shared" si="2"/>
        <v>28.72</v>
      </c>
      <c r="N38" s="3"/>
    </row>
    <row r="39" spans="1:14">
      <c r="A39" s="3">
        <v>37</v>
      </c>
      <c r="B39" s="3" t="s">
        <v>92</v>
      </c>
      <c r="C39" s="3" t="s">
        <v>16</v>
      </c>
      <c r="D39" s="3" t="s">
        <v>93</v>
      </c>
      <c r="E39" s="3" t="s">
        <v>18</v>
      </c>
      <c r="F39" s="3" t="s">
        <v>19</v>
      </c>
      <c r="G39" s="3" t="s">
        <v>20</v>
      </c>
      <c r="H39" s="11">
        <v>22010100715</v>
      </c>
      <c r="I39" s="12">
        <v>52.4</v>
      </c>
      <c r="J39" s="8">
        <f t="shared" si="0"/>
        <v>20.96</v>
      </c>
      <c r="K39" s="9">
        <f>VLOOKUP(H39,[1]计算机测试成绩!A:C,3,0)</f>
        <v>38.75</v>
      </c>
      <c r="L39" s="9">
        <f t="shared" si="1"/>
        <v>7.75</v>
      </c>
      <c r="M39" s="10">
        <f t="shared" si="2"/>
        <v>28.71</v>
      </c>
      <c r="N39" s="3"/>
    </row>
    <row r="40" spans="1:14">
      <c r="A40" s="3">
        <v>38</v>
      </c>
      <c r="B40" s="3" t="s">
        <v>94</v>
      </c>
      <c r="C40" s="3" t="s">
        <v>52</v>
      </c>
      <c r="D40" s="3" t="s">
        <v>95</v>
      </c>
      <c r="E40" s="3" t="s">
        <v>18</v>
      </c>
      <c r="F40" s="3" t="s">
        <v>19</v>
      </c>
      <c r="G40" s="3" t="s">
        <v>20</v>
      </c>
      <c r="H40" s="11">
        <v>22010100525</v>
      </c>
      <c r="I40" s="12">
        <v>51.7</v>
      </c>
      <c r="J40" s="8">
        <f t="shared" si="0"/>
        <v>20.68</v>
      </c>
      <c r="K40" s="9">
        <f>VLOOKUP(H40,[1]计算机测试成绩!A:C,3,0)</f>
        <v>40</v>
      </c>
      <c r="L40" s="9">
        <f t="shared" si="1"/>
        <v>8</v>
      </c>
      <c r="M40" s="10">
        <f t="shared" si="2"/>
        <v>28.68</v>
      </c>
      <c r="N40" s="3"/>
    </row>
    <row r="41" spans="1:14">
      <c r="A41" s="3">
        <v>39</v>
      </c>
      <c r="B41" s="3" t="s">
        <v>96</v>
      </c>
      <c r="C41" s="3" t="s">
        <v>16</v>
      </c>
      <c r="D41" s="3" t="s">
        <v>97</v>
      </c>
      <c r="E41" s="3" t="s">
        <v>18</v>
      </c>
      <c r="F41" s="3" t="s">
        <v>19</v>
      </c>
      <c r="G41" s="3" t="s">
        <v>20</v>
      </c>
      <c r="H41" s="11">
        <v>22010100724</v>
      </c>
      <c r="I41" s="12">
        <v>55.5</v>
      </c>
      <c r="J41" s="8">
        <f t="shared" si="0"/>
        <v>22.2</v>
      </c>
      <c r="K41" s="9">
        <f>VLOOKUP(H41,[1]计算机测试成绩!A:C,3,0)</f>
        <v>30.01</v>
      </c>
      <c r="L41" s="9">
        <f t="shared" si="1"/>
        <v>6</v>
      </c>
      <c r="M41" s="10">
        <f t="shared" si="2"/>
        <v>28.2</v>
      </c>
      <c r="N41" s="3"/>
    </row>
    <row r="42" spans="1:14">
      <c r="A42" s="3">
        <v>40</v>
      </c>
      <c r="B42" s="3" t="s">
        <v>98</v>
      </c>
      <c r="C42" s="3" t="s">
        <v>16</v>
      </c>
      <c r="D42" s="3" t="s">
        <v>99</v>
      </c>
      <c r="E42" s="3" t="s">
        <v>18</v>
      </c>
      <c r="F42" s="3" t="s">
        <v>19</v>
      </c>
      <c r="G42" s="3" t="s">
        <v>20</v>
      </c>
      <c r="H42" s="11">
        <v>22010100720</v>
      </c>
      <c r="I42" s="12">
        <v>50</v>
      </c>
      <c r="J42" s="8">
        <f t="shared" si="0"/>
        <v>20</v>
      </c>
      <c r="K42" s="9">
        <f>VLOOKUP(H42,[1]计算机测试成绩!A:C,3,0)</f>
        <v>40.630000000000003</v>
      </c>
      <c r="L42" s="9">
        <f t="shared" si="1"/>
        <v>8.1300000000000008</v>
      </c>
      <c r="M42" s="10">
        <f t="shared" si="2"/>
        <v>28.130000000000003</v>
      </c>
      <c r="N42" s="3"/>
    </row>
    <row r="43" spans="1:14">
      <c r="A43" s="3">
        <v>41</v>
      </c>
      <c r="B43" s="3" t="s">
        <v>100</v>
      </c>
      <c r="C43" s="3" t="s">
        <v>16</v>
      </c>
      <c r="D43" s="3" t="s">
        <v>101</v>
      </c>
      <c r="E43" s="3" t="s">
        <v>18</v>
      </c>
      <c r="F43" s="3" t="s">
        <v>19</v>
      </c>
      <c r="G43" s="3" t="s">
        <v>20</v>
      </c>
      <c r="H43" s="11">
        <v>22010100701</v>
      </c>
      <c r="I43" s="12">
        <v>52.4</v>
      </c>
      <c r="J43" s="8">
        <f t="shared" si="0"/>
        <v>20.96</v>
      </c>
      <c r="K43" s="9">
        <f>VLOOKUP(H43,[1]计算机测试成绩!A:C,3,0)</f>
        <v>35.630000000000003</v>
      </c>
      <c r="L43" s="9">
        <f t="shared" si="1"/>
        <v>7.13</v>
      </c>
      <c r="M43" s="10">
        <f t="shared" si="2"/>
        <v>28.09</v>
      </c>
      <c r="N43" s="3"/>
    </row>
    <row r="44" spans="1:14">
      <c r="A44" s="3">
        <v>42</v>
      </c>
      <c r="B44" s="3" t="s">
        <v>102</v>
      </c>
      <c r="C44" s="3" t="s">
        <v>16</v>
      </c>
      <c r="D44" s="3" t="s">
        <v>103</v>
      </c>
      <c r="E44" s="3" t="s">
        <v>18</v>
      </c>
      <c r="F44" s="3" t="s">
        <v>19</v>
      </c>
      <c r="G44" s="3" t="s">
        <v>20</v>
      </c>
      <c r="H44" s="11">
        <v>22010100725</v>
      </c>
      <c r="I44" s="12">
        <v>57.7</v>
      </c>
      <c r="J44" s="8">
        <f t="shared" si="0"/>
        <v>23.08</v>
      </c>
      <c r="K44" s="9">
        <f>VLOOKUP(H44,[1]计算机测试成绩!A:C,3,0)</f>
        <v>21.26</v>
      </c>
      <c r="L44" s="9">
        <f t="shared" si="1"/>
        <v>4.25</v>
      </c>
      <c r="M44" s="10">
        <f t="shared" si="2"/>
        <v>27.33</v>
      </c>
      <c r="N44" s="3"/>
    </row>
    <row r="45" spans="1:14">
      <c r="A45" s="3">
        <v>43</v>
      </c>
      <c r="B45" s="3" t="s">
        <v>104</v>
      </c>
      <c r="C45" s="3" t="s">
        <v>16</v>
      </c>
      <c r="D45" s="3" t="s">
        <v>105</v>
      </c>
      <c r="E45" s="3" t="s">
        <v>18</v>
      </c>
      <c r="F45" s="3" t="s">
        <v>19</v>
      </c>
      <c r="G45" s="3" t="s">
        <v>20</v>
      </c>
      <c r="H45" s="11">
        <v>22010100901</v>
      </c>
      <c r="I45" s="12">
        <v>49.1</v>
      </c>
      <c r="J45" s="8">
        <f t="shared" si="0"/>
        <v>19.64</v>
      </c>
      <c r="K45" s="9">
        <f>VLOOKUP(H45,[1]计算机测试成绩!A:C,3,0)</f>
        <v>37.51</v>
      </c>
      <c r="L45" s="9">
        <f t="shared" si="1"/>
        <v>7.5</v>
      </c>
      <c r="M45" s="10">
        <f t="shared" si="2"/>
        <v>27.14</v>
      </c>
      <c r="N45" s="3"/>
    </row>
    <row r="46" spans="1:14">
      <c r="A46" s="3">
        <v>44</v>
      </c>
      <c r="B46" s="3" t="s">
        <v>106</v>
      </c>
      <c r="C46" s="3" t="s">
        <v>16</v>
      </c>
      <c r="D46" s="3" t="s">
        <v>107</v>
      </c>
      <c r="E46" s="3" t="s">
        <v>18</v>
      </c>
      <c r="F46" s="3" t="s">
        <v>19</v>
      </c>
      <c r="G46" s="3" t="s">
        <v>20</v>
      </c>
      <c r="H46" s="11">
        <v>22010100606</v>
      </c>
      <c r="I46" s="12">
        <v>55.8</v>
      </c>
      <c r="J46" s="8">
        <f t="shared" si="0"/>
        <v>22.32</v>
      </c>
      <c r="K46" s="9">
        <f>VLOOKUP(H46,[1]计算机测试成绩!A:C,3,0)</f>
        <v>23.75</v>
      </c>
      <c r="L46" s="9">
        <f t="shared" si="1"/>
        <v>4.75</v>
      </c>
      <c r="M46" s="10">
        <f t="shared" si="2"/>
        <v>27.07</v>
      </c>
      <c r="N46" s="3"/>
    </row>
    <row r="47" spans="1:14">
      <c r="A47" s="3">
        <v>45</v>
      </c>
      <c r="B47" s="3" t="s">
        <v>108</v>
      </c>
      <c r="C47" s="3" t="s">
        <v>16</v>
      </c>
      <c r="D47" s="3" t="s">
        <v>109</v>
      </c>
      <c r="E47" s="3" t="s">
        <v>18</v>
      </c>
      <c r="F47" s="3" t="s">
        <v>19</v>
      </c>
      <c r="G47" s="3" t="s">
        <v>20</v>
      </c>
      <c r="H47" s="11">
        <v>22010100722</v>
      </c>
      <c r="I47" s="12">
        <v>49.4</v>
      </c>
      <c r="J47" s="8">
        <f t="shared" si="0"/>
        <v>19.760000000000002</v>
      </c>
      <c r="K47" s="9">
        <f>VLOOKUP(H47,[1]计算机测试成绩!A:C,3,0)</f>
        <v>31.26</v>
      </c>
      <c r="L47" s="9">
        <f t="shared" si="1"/>
        <v>6.25</v>
      </c>
      <c r="M47" s="10">
        <f t="shared" si="2"/>
        <v>26.01</v>
      </c>
      <c r="N47" s="3"/>
    </row>
    <row r="48" spans="1:14">
      <c r="A48" s="3">
        <v>46</v>
      </c>
      <c r="B48" s="3" t="s">
        <v>110</v>
      </c>
      <c r="C48" s="3" t="s">
        <v>16</v>
      </c>
      <c r="D48" s="3" t="s">
        <v>111</v>
      </c>
      <c r="E48" s="3" t="s">
        <v>18</v>
      </c>
      <c r="F48" s="3" t="s">
        <v>19</v>
      </c>
      <c r="G48" s="3" t="s">
        <v>20</v>
      </c>
      <c r="H48" s="11">
        <v>22010100408</v>
      </c>
      <c r="I48" s="12">
        <v>49.4</v>
      </c>
      <c r="J48" s="8">
        <f t="shared" si="0"/>
        <v>19.760000000000002</v>
      </c>
      <c r="K48" s="9">
        <f>VLOOKUP(H48,[1]计算机测试成绩!A:C,3,0)</f>
        <v>30.63</v>
      </c>
      <c r="L48" s="9">
        <f t="shared" si="1"/>
        <v>6.13</v>
      </c>
      <c r="M48" s="10">
        <f t="shared" si="2"/>
        <v>25.89</v>
      </c>
      <c r="N48" s="3"/>
    </row>
    <row r="49" spans="1:14">
      <c r="A49" s="3">
        <v>47</v>
      </c>
      <c r="B49" s="3" t="s">
        <v>112</v>
      </c>
      <c r="C49" s="3" t="s">
        <v>16</v>
      </c>
      <c r="D49" s="3" t="s">
        <v>113</v>
      </c>
      <c r="E49" s="3" t="s">
        <v>18</v>
      </c>
      <c r="F49" s="3" t="s">
        <v>19</v>
      </c>
      <c r="G49" s="3" t="s">
        <v>20</v>
      </c>
      <c r="H49" s="11">
        <v>22010100403</v>
      </c>
      <c r="I49" s="12">
        <v>46.9</v>
      </c>
      <c r="J49" s="8">
        <f t="shared" si="0"/>
        <v>18.760000000000002</v>
      </c>
      <c r="K49" s="9">
        <f>VLOOKUP(H49,[1]计算机测试成绩!A:C,3,0)</f>
        <v>33.130000000000003</v>
      </c>
      <c r="L49" s="9">
        <f t="shared" si="1"/>
        <v>6.63</v>
      </c>
      <c r="M49" s="10">
        <f t="shared" si="2"/>
        <v>25.39</v>
      </c>
      <c r="N49" s="3"/>
    </row>
    <row r="50" spans="1:14">
      <c r="A50" s="3">
        <v>48</v>
      </c>
      <c r="B50" s="3" t="s">
        <v>114</v>
      </c>
      <c r="C50" s="3" t="s">
        <v>16</v>
      </c>
      <c r="D50" s="3" t="s">
        <v>115</v>
      </c>
      <c r="E50" s="3" t="s">
        <v>18</v>
      </c>
      <c r="F50" s="3" t="s">
        <v>19</v>
      </c>
      <c r="G50" s="3" t="s">
        <v>20</v>
      </c>
      <c r="H50" s="11">
        <v>22010100905</v>
      </c>
      <c r="I50" s="12">
        <v>47.5</v>
      </c>
      <c r="J50" s="8">
        <f t="shared" si="0"/>
        <v>19</v>
      </c>
      <c r="K50" s="9">
        <f>VLOOKUP(H50,[1]计算机测试成绩!A:C,3,0)</f>
        <v>29.38</v>
      </c>
      <c r="L50" s="9">
        <f t="shared" si="1"/>
        <v>5.88</v>
      </c>
      <c r="M50" s="10">
        <f t="shared" si="2"/>
        <v>24.88</v>
      </c>
      <c r="N50" s="3"/>
    </row>
    <row r="51" spans="1:14">
      <c r="A51" s="3">
        <v>49</v>
      </c>
      <c r="B51" s="3" t="s">
        <v>116</v>
      </c>
      <c r="C51" s="3" t="s">
        <v>16</v>
      </c>
      <c r="D51" s="3" t="s">
        <v>117</v>
      </c>
      <c r="E51" s="3" t="s">
        <v>18</v>
      </c>
      <c r="F51" s="3" t="s">
        <v>19</v>
      </c>
      <c r="G51" s="3" t="s">
        <v>20</v>
      </c>
      <c r="H51" s="11">
        <v>22010100401</v>
      </c>
      <c r="I51" s="12">
        <v>0</v>
      </c>
      <c r="J51" s="12">
        <v>0</v>
      </c>
      <c r="K51" s="12">
        <v>0</v>
      </c>
      <c r="L51" s="12">
        <v>0</v>
      </c>
      <c r="M51" s="10">
        <f t="shared" si="2"/>
        <v>0</v>
      </c>
      <c r="N51" s="3" t="s">
        <v>118</v>
      </c>
    </row>
    <row r="52" spans="1:14">
      <c r="A52" s="3">
        <v>50</v>
      </c>
      <c r="B52" s="3" t="s">
        <v>119</v>
      </c>
      <c r="C52" s="3" t="s">
        <v>16</v>
      </c>
      <c r="D52" s="3" t="s">
        <v>120</v>
      </c>
      <c r="E52" s="3" t="s">
        <v>18</v>
      </c>
      <c r="F52" s="3" t="s">
        <v>19</v>
      </c>
      <c r="G52" s="3" t="s">
        <v>20</v>
      </c>
      <c r="H52" s="11">
        <v>22010100402</v>
      </c>
      <c r="I52" s="12">
        <v>0</v>
      </c>
      <c r="J52" s="12">
        <v>0</v>
      </c>
      <c r="K52" s="12">
        <v>0</v>
      </c>
      <c r="L52" s="12">
        <v>0</v>
      </c>
      <c r="M52" s="10">
        <f t="shared" si="2"/>
        <v>0</v>
      </c>
      <c r="N52" s="3" t="s">
        <v>118</v>
      </c>
    </row>
    <row r="53" spans="1:14">
      <c r="A53" s="3">
        <v>51</v>
      </c>
      <c r="B53" s="3" t="s">
        <v>121</v>
      </c>
      <c r="C53" s="3" t="s">
        <v>16</v>
      </c>
      <c r="D53" s="3" t="s">
        <v>122</v>
      </c>
      <c r="E53" s="3" t="s">
        <v>18</v>
      </c>
      <c r="F53" s="3" t="s">
        <v>19</v>
      </c>
      <c r="G53" s="3" t="s">
        <v>20</v>
      </c>
      <c r="H53" s="11">
        <v>22010100404</v>
      </c>
      <c r="I53" s="12">
        <v>0</v>
      </c>
      <c r="J53" s="12">
        <v>0</v>
      </c>
      <c r="K53" s="12">
        <v>0</v>
      </c>
      <c r="L53" s="12">
        <v>0</v>
      </c>
      <c r="M53" s="10">
        <f t="shared" si="2"/>
        <v>0</v>
      </c>
      <c r="N53" s="3" t="s">
        <v>118</v>
      </c>
    </row>
    <row r="54" spans="1:14">
      <c r="A54" s="3">
        <v>52</v>
      </c>
      <c r="B54" s="3" t="s">
        <v>123</v>
      </c>
      <c r="C54" s="3" t="s">
        <v>16</v>
      </c>
      <c r="D54" s="3" t="s">
        <v>124</v>
      </c>
      <c r="E54" s="3" t="s">
        <v>18</v>
      </c>
      <c r="F54" s="3" t="s">
        <v>19</v>
      </c>
      <c r="G54" s="3" t="s">
        <v>20</v>
      </c>
      <c r="H54" s="11">
        <v>22010100405</v>
      </c>
      <c r="I54" s="12">
        <v>0</v>
      </c>
      <c r="J54" s="12">
        <v>0</v>
      </c>
      <c r="K54" s="12">
        <v>0</v>
      </c>
      <c r="L54" s="12">
        <v>0</v>
      </c>
      <c r="M54" s="10">
        <f t="shared" si="2"/>
        <v>0</v>
      </c>
      <c r="N54" s="3" t="s">
        <v>118</v>
      </c>
    </row>
    <row r="55" spans="1:14">
      <c r="A55" s="3">
        <v>53</v>
      </c>
      <c r="B55" s="3" t="s">
        <v>125</v>
      </c>
      <c r="C55" s="3" t="s">
        <v>52</v>
      </c>
      <c r="D55" s="3" t="s">
        <v>126</v>
      </c>
      <c r="E55" s="3" t="s">
        <v>18</v>
      </c>
      <c r="F55" s="3" t="s">
        <v>19</v>
      </c>
      <c r="G55" s="3" t="s">
        <v>20</v>
      </c>
      <c r="H55" s="11">
        <v>22010100410</v>
      </c>
      <c r="I55" s="12">
        <v>0</v>
      </c>
      <c r="J55" s="12">
        <v>0</v>
      </c>
      <c r="K55" s="12">
        <v>0</v>
      </c>
      <c r="L55" s="12">
        <v>0</v>
      </c>
      <c r="M55" s="10">
        <f t="shared" si="2"/>
        <v>0</v>
      </c>
      <c r="N55" s="3" t="s">
        <v>118</v>
      </c>
    </row>
    <row r="56" spans="1:14">
      <c r="A56" s="3">
        <v>54</v>
      </c>
      <c r="B56" s="3" t="s">
        <v>127</v>
      </c>
      <c r="C56" s="3" t="s">
        <v>16</v>
      </c>
      <c r="D56" s="3" t="s">
        <v>128</v>
      </c>
      <c r="E56" s="3" t="s">
        <v>18</v>
      </c>
      <c r="F56" s="3" t="s">
        <v>19</v>
      </c>
      <c r="G56" s="3" t="s">
        <v>20</v>
      </c>
      <c r="H56" s="11">
        <v>22010100412</v>
      </c>
      <c r="I56" s="12">
        <v>0</v>
      </c>
      <c r="J56" s="12">
        <v>0</v>
      </c>
      <c r="K56" s="12">
        <v>0</v>
      </c>
      <c r="L56" s="12">
        <v>0</v>
      </c>
      <c r="M56" s="10">
        <f t="shared" si="2"/>
        <v>0</v>
      </c>
      <c r="N56" s="3" t="s">
        <v>118</v>
      </c>
    </row>
    <row r="57" spans="1:14">
      <c r="A57" s="3">
        <v>55</v>
      </c>
      <c r="B57" s="3" t="s">
        <v>129</v>
      </c>
      <c r="C57" s="3" t="s">
        <v>16</v>
      </c>
      <c r="D57" s="3" t="s">
        <v>130</v>
      </c>
      <c r="E57" s="3" t="s">
        <v>18</v>
      </c>
      <c r="F57" s="3" t="s">
        <v>19</v>
      </c>
      <c r="G57" s="3" t="s">
        <v>20</v>
      </c>
      <c r="H57" s="11">
        <v>22010100413</v>
      </c>
      <c r="I57" s="12">
        <v>0</v>
      </c>
      <c r="J57" s="12">
        <v>0</v>
      </c>
      <c r="K57" s="12">
        <v>0</v>
      </c>
      <c r="L57" s="12">
        <v>0</v>
      </c>
      <c r="M57" s="10">
        <f t="shared" si="2"/>
        <v>0</v>
      </c>
      <c r="N57" s="3" t="s">
        <v>118</v>
      </c>
    </row>
    <row r="58" spans="1:14">
      <c r="A58" s="3">
        <v>56</v>
      </c>
      <c r="B58" s="3" t="s">
        <v>131</v>
      </c>
      <c r="C58" s="3" t="s">
        <v>52</v>
      </c>
      <c r="D58" s="3" t="s">
        <v>132</v>
      </c>
      <c r="E58" s="3" t="s">
        <v>18</v>
      </c>
      <c r="F58" s="3" t="s">
        <v>19</v>
      </c>
      <c r="G58" s="3" t="s">
        <v>20</v>
      </c>
      <c r="H58" s="11">
        <v>22010100416</v>
      </c>
      <c r="I58" s="12">
        <v>0</v>
      </c>
      <c r="J58" s="12">
        <v>0</v>
      </c>
      <c r="K58" s="12">
        <v>0</v>
      </c>
      <c r="L58" s="12">
        <v>0</v>
      </c>
      <c r="M58" s="10">
        <f t="shared" si="2"/>
        <v>0</v>
      </c>
      <c r="N58" s="3" t="s">
        <v>118</v>
      </c>
    </row>
    <row r="59" spans="1:14">
      <c r="A59" s="3">
        <v>57</v>
      </c>
      <c r="B59" s="3" t="s">
        <v>133</v>
      </c>
      <c r="C59" s="3" t="s">
        <v>16</v>
      </c>
      <c r="D59" s="3" t="s">
        <v>134</v>
      </c>
      <c r="E59" s="3" t="s">
        <v>18</v>
      </c>
      <c r="F59" s="3" t="s">
        <v>19</v>
      </c>
      <c r="G59" s="3" t="s">
        <v>20</v>
      </c>
      <c r="H59" s="11">
        <v>22010100420</v>
      </c>
      <c r="I59" s="12">
        <v>0</v>
      </c>
      <c r="J59" s="12">
        <v>0</v>
      </c>
      <c r="K59" s="12">
        <v>0</v>
      </c>
      <c r="L59" s="12">
        <v>0</v>
      </c>
      <c r="M59" s="10">
        <f t="shared" si="2"/>
        <v>0</v>
      </c>
      <c r="N59" s="3" t="s">
        <v>118</v>
      </c>
    </row>
    <row r="60" spans="1:14">
      <c r="A60" s="3">
        <v>58</v>
      </c>
      <c r="B60" s="3" t="s">
        <v>135</v>
      </c>
      <c r="C60" s="3" t="s">
        <v>16</v>
      </c>
      <c r="D60" s="3" t="s">
        <v>136</v>
      </c>
      <c r="E60" s="3" t="s">
        <v>18</v>
      </c>
      <c r="F60" s="3" t="s">
        <v>19</v>
      </c>
      <c r="G60" s="3" t="s">
        <v>20</v>
      </c>
      <c r="H60" s="11">
        <v>22010100421</v>
      </c>
      <c r="I60" s="12">
        <v>0</v>
      </c>
      <c r="J60" s="12">
        <v>0</v>
      </c>
      <c r="K60" s="12">
        <v>0</v>
      </c>
      <c r="L60" s="12">
        <v>0</v>
      </c>
      <c r="M60" s="10">
        <f t="shared" si="2"/>
        <v>0</v>
      </c>
      <c r="N60" s="3" t="s">
        <v>118</v>
      </c>
    </row>
    <row r="61" spans="1:14">
      <c r="A61" s="3">
        <v>59</v>
      </c>
      <c r="B61" s="3" t="s">
        <v>137</v>
      </c>
      <c r="C61" s="3" t="s">
        <v>16</v>
      </c>
      <c r="D61" s="3" t="s">
        <v>138</v>
      </c>
      <c r="E61" s="3" t="s">
        <v>18</v>
      </c>
      <c r="F61" s="3" t="s">
        <v>19</v>
      </c>
      <c r="G61" s="3" t="s">
        <v>20</v>
      </c>
      <c r="H61" s="11">
        <v>22010100422</v>
      </c>
      <c r="I61" s="12">
        <v>0</v>
      </c>
      <c r="J61" s="12">
        <v>0</v>
      </c>
      <c r="K61" s="12">
        <v>0</v>
      </c>
      <c r="L61" s="12">
        <v>0</v>
      </c>
      <c r="M61" s="10">
        <f t="shared" si="2"/>
        <v>0</v>
      </c>
      <c r="N61" s="3" t="s">
        <v>118</v>
      </c>
    </row>
    <row r="62" spans="1:14">
      <c r="A62" s="3">
        <v>60</v>
      </c>
      <c r="B62" s="3" t="s">
        <v>139</v>
      </c>
      <c r="C62" s="3" t="s">
        <v>52</v>
      </c>
      <c r="D62" s="3" t="s">
        <v>140</v>
      </c>
      <c r="E62" s="3" t="s">
        <v>18</v>
      </c>
      <c r="F62" s="3" t="s">
        <v>19</v>
      </c>
      <c r="G62" s="3" t="s">
        <v>20</v>
      </c>
      <c r="H62" s="11">
        <v>22010100423</v>
      </c>
      <c r="I62" s="12">
        <v>0</v>
      </c>
      <c r="J62" s="12">
        <v>0</v>
      </c>
      <c r="K62" s="12">
        <v>0</v>
      </c>
      <c r="L62" s="12">
        <v>0</v>
      </c>
      <c r="M62" s="10">
        <f t="shared" si="2"/>
        <v>0</v>
      </c>
      <c r="N62" s="3" t="s">
        <v>118</v>
      </c>
    </row>
    <row r="63" spans="1:14">
      <c r="A63" s="3">
        <v>61</v>
      </c>
      <c r="B63" s="3" t="s">
        <v>141</v>
      </c>
      <c r="C63" s="3" t="s">
        <v>52</v>
      </c>
      <c r="D63" s="3" t="s">
        <v>142</v>
      </c>
      <c r="E63" s="3" t="s">
        <v>18</v>
      </c>
      <c r="F63" s="3" t="s">
        <v>19</v>
      </c>
      <c r="G63" s="3" t="s">
        <v>20</v>
      </c>
      <c r="H63" s="11">
        <v>22010100424</v>
      </c>
      <c r="I63" s="12">
        <v>0</v>
      </c>
      <c r="J63" s="12">
        <v>0</v>
      </c>
      <c r="K63" s="12">
        <v>0</v>
      </c>
      <c r="L63" s="12">
        <v>0</v>
      </c>
      <c r="M63" s="10">
        <f t="shared" si="2"/>
        <v>0</v>
      </c>
      <c r="N63" s="3" t="s">
        <v>118</v>
      </c>
    </row>
    <row r="64" spans="1:14">
      <c r="A64" s="3">
        <v>62</v>
      </c>
      <c r="B64" s="3" t="s">
        <v>143</v>
      </c>
      <c r="C64" s="3" t="s">
        <v>16</v>
      </c>
      <c r="D64" s="3" t="s">
        <v>144</v>
      </c>
      <c r="E64" s="3" t="s">
        <v>18</v>
      </c>
      <c r="F64" s="3" t="s">
        <v>19</v>
      </c>
      <c r="G64" s="3" t="s">
        <v>20</v>
      </c>
      <c r="H64" s="11">
        <v>22010100501</v>
      </c>
      <c r="I64" s="12">
        <v>0</v>
      </c>
      <c r="J64" s="12">
        <v>0</v>
      </c>
      <c r="K64" s="12">
        <v>0</v>
      </c>
      <c r="L64" s="12">
        <v>0</v>
      </c>
      <c r="M64" s="10">
        <f t="shared" si="2"/>
        <v>0</v>
      </c>
      <c r="N64" s="3" t="s">
        <v>118</v>
      </c>
    </row>
    <row r="65" spans="1:14">
      <c r="A65" s="3">
        <v>63</v>
      </c>
      <c r="B65" s="3" t="s">
        <v>145</v>
      </c>
      <c r="C65" s="3" t="s">
        <v>16</v>
      </c>
      <c r="D65" s="3" t="s">
        <v>146</v>
      </c>
      <c r="E65" s="3" t="s">
        <v>18</v>
      </c>
      <c r="F65" s="3" t="s">
        <v>19</v>
      </c>
      <c r="G65" s="3" t="s">
        <v>20</v>
      </c>
      <c r="H65" s="11">
        <v>22010100502</v>
      </c>
      <c r="I65" s="12">
        <v>0</v>
      </c>
      <c r="J65" s="12">
        <v>0</v>
      </c>
      <c r="K65" s="12">
        <v>0</v>
      </c>
      <c r="L65" s="12">
        <v>0</v>
      </c>
      <c r="M65" s="10">
        <f t="shared" si="2"/>
        <v>0</v>
      </c>
      <c r="N65" s="3" t="s">
        <v>118</v>
      </c>
    </row>
    <row r="66" spans="1:14">
      <c r="A66" s="3">
        <v>64</v>
      </c>
      <c r="B66" s="3" t="s">
        <v>147</v>
      </c>
      <c r="C66" s="3" t="s">
        <v>16</v>
      </c>
      <c r="D66" s="3" t="s">
        <v>148</v>
      </c>
      <c r="E66" s="3" t="s">
        <v>18</v>
      </c>
      <c r="F66" s="3" t="s">
        <v>19</v>
      </c>
      <c r="G66" s="3" t="s">
        <v>20</v>
      </c>
      <c r="H66" s="11">
        <v>22010100504</v>
      </c>
      <c r="I66" s="12">
        <v>0</v>
      </c>
      <c r="J66" s="12">
        <v>0</v>
      </c>
      <c r="K66" s="12">
        <v>0</v>
      </c>
      <c r="L66" s="12">
        <v>0</v>
      </c>
      <c r="M66" s="10">
        <f t="shared" si="2"/>
        <v>0</v>
      </c>
      <c r="N66" s="3" t="s">
        <v>118</v>
      </c>
    </row>
    <row r="67" spans="1:14">
      <c r="A67" s="3">
        <v>65</v>
      </c>
      <c r="B67" s="3" t="s">
        <v>149</v>
      </c>
      <c r="C67" s="3" t="s">
        <v>52</v>
      </c>
      <c r="D67" s="3" t="s">
        <v>150</v>
      </c>
      <c r="E67" s="3" t="s">
        <v>18</v>
      </c>
      <c r="F67" s="3" t="s">
        <v>19</v>
      </c>
      <c r="G67" s="3" t="s">
        <v>20</v>
      </c>
      <c r="H67" s="11">
        <v>22010100505</v>
      </c>
      <c r="I67" s="12">
        <v>0</v>
      </c>
      <c r="J67" s="12">
        <v>0</v>
      </c>
      <c r="K67" s="12">
        <v>0</v>
      </c>
      <c r="L67" s="12">
        <v>0</v>
      </c>
      <c r="M67" s="10">
        <f t="shared" ref="M67:M107" si="3">J67+L67</f>
        <v>0</v>
      </c>
      <c r="N67" s="3" t="s">
        <v>118</v>
      </c>
    </row>
    <row r="68" spans="1:14">
      <c r="A68" s="3">
        <v>66</v>
      </c>
      <c r="B68" s="3" t="s">
        <v>151</v>
      </c>
      <c r="C68" s="3" t="s">
        <v>16</v>
      </c>
      <c r="D68" s="3" t="s">
        <v>152</v>
      </c>
      <c r="E68" s="3" t="s">
        <v>18</v>
      </c>
      <c r="F68" s="3" t="s">
        <v>19</v>
      </c>
      <c r="G68" s="3" t="s">
        <v>20</v>
      </c>
      <c r="H68" s="11">
        <v>22010100507</v>
      </c>
      <c r="I68" s="12">
        <v>0</v>
      </c>
      <c r="J68" s="12">
        <v>0</v>
      </c>
      <c r="K68" s="12">
        <v>0</v>
      </c>
      <c r="L68" s="12">
        <v>0</v>
      </c>
      <c r="M68" s="10">
        <f t="shared" si="3"/>
        <v>0</v>
      </c>
      <c r="N68" s="3" t="s">
        <v>118</v>
      </c>
    </row>
    <row r="69" spans="1:14">
      <c r="A69" s="3">
        <v>67</v>
      </c>
      <c r="B69" s="3" t="s">
        <v>153</v>
      </c>
      <c r="C69" s="3" t="s">
        <v>16</v>
      </c>
      <c r="D69" s="3" t="s">
        <v>154</v>
      </c>
      <c r="E69" s="3" t="s">
        <v>18</v>
      </c>
      <c r="F69" s="3" t="s">
        <v>19</v>
      </c>
      <c r="G69" s="3" t="s">
        <v>20</v>
      </c>
      <c r="H69" s="11">
        <v>22010100510</v>
      </c>
      <c r="I69" s="12">
        <v>0</v>
      </c>
      <c r="J69" s="12">
        <v>0</v>
      </c>
      <c r="K69" s="12">
        <v>0</v>
      </c>
      <c r="L69" s="12">
        <v>0</v>
      </c>
      <c r="M69" s="10">
        <f t="shared" si="3"/>
        <v>0</v>
      </c>
      <c r="N69" s="3" t="s">
        <v>118</v>
      </c>
    </row>
    <row r="70" spans="1:14">
      <c r="A70" s="3">
        <v>68</v>
      </c>
      <c r="B70" s="3" t="s">
        <v>155</v>
      </c>
      <c r="C70" s="3" t="s">
        <v>52</v>
      </c>
      <c r="D70" s="3" t="s">
        <v>156</v>
      </c>
      <c r="E70" s="3" t="s">
        <v>18</v>
      </c>
      <c r="F70" s="3" t="s">
        <v>19</v>
      </c>
      <c r="G70" s="3" t="s">
        <v>20</v>
      </c>
      <c r="H70" s="11">
        <v>22010100511</v>
      </c>
      <c r="I70" s="12">
        <v>0</v>
      </c>
      <c r="J70" s="12">
        <v>0</v>
      </c>
      <c r="K70" s="12">
        <v>0</v>
      </c>
      <c r="L70" s="12">
        <v>0</v>
      </c>
      <c r="M70" s="10">
        <f t="shared" si="3"/>
        <v>0</v>
      </c>
      <c r="N70" s="3" t="s">
        <v>118</v>
      </c>
    </row>
    <row r="71" spans="1:14">
      <c r="A71" s="3">
        <v>69</v>
      </c>
      <c r="B71" s="3" t="s">
        <v>157</v>
      </c>
      <c r="C71" s="3" t="s">
        <v>16</v>
      </c>
      <c r="D71" s="3" t="s">
        <v>158</v>
      </c>
      <c r="E71" s="3" t="s">
        <v>18</v>
      </c>
      <c r="F71" s="3" t="s">
        <v>19</v>
      </c>
      <c r="G71" s="3" t="s">
        <v>20</v>
      </c>
      <c r="H71" s="11">
        <v>22010100513</v>
      </c>
      <c r="I71" s="12">
        <v>0</v>
      </c>
      <c r="J71" s="12">
        <v>0</v>
      </c>
      <c r="K71" s="12">
        <v>0</v>
      </c>
      <c r="L71" s="12">
        <v>0</v>
      </c>
      <c r="M71" s="10">
        <f t="shared" si="3"/>
        <v>0</v>
      </c>
      <c r="N71" s="3" t="s">
        <v>118</v>
      </c>
    </row>
    <row r="72" spans="1:14">
      <c r="A72" s="3">
        <v>70</v>
      </c>
      <c r="B72" s="3" t="s">
        <v>159</v>
      </c>
      <c r="C72" s="3" t="s">
        <v>16</v>
      </c>
      <c r="D72" s="3" t="s">
        <v>160</v>
      </c>
      <c r="E72" s="3" t="s">
        <v>18</v>
      </c>
      <c r="F72" s="3" t="s">
        <v>19</v>
      </c>
      <c r="G72" s="3" t="s">
        <v>20</v>
      </c>
      <c r="H72" s="11">
        <v>22010100514</v>
      </c>
      <c r="I72" s="12">
        <v>0</v>
      </c>
      <c r="J72" s="12">
        <v>0</v>
      </c>
      <c r="K72" s="12">
        <v>0</v>
      </c>
      <c r="L72" s="12">
        <v>0</v>
      </c>
      <c r="M72" s="10">
        <f t="shared" si="3"/>
        <v>0</v>
      </c>
      <c r="N72" s="3" t="s">
        <v>118</v>
      </c>
    </row>
    <row r="73" spans="1:14">
      <c r="A73" s="3">
        <v>71</v>
      </c>
      <c r="B73" s="3" t="s">
        <v>161</v>
      </c>
      <c r="C73" s="3" t="s">
        <v>16</v>
      </c>
      <c r="D73" s="3" t="s">
        <v>162</v>
      </c>
      <c r="E73" s="3" t="s">
        <v>18</v>
      </c>
      <c r="F73" s="3" t="s">
        <v>19</v>
      </c>
      <c r="G73" s="3" t="s">
        <v>20</v>
      </c>
      <c r="H73" s="11">
        <v>22010100515</v>
      </c>
      <c r="I73" s="12">
        <v>0</v>
      </c>
      <c r="J73" s="12">
        <v>0</v>
      </c>
      <c r="K73" s="12">
        <v>0</v>
      </c>
      <c r="L73" s="12">
        <v>0</v>
      </c>
      <c r="M73" s="10">
        <f t="shared" si="3"/>
        <v>0</v>
      </c>
      <c r="N73" s="3" t="s">
        <v>118</v>
      </c>
    </row>
    <row r="74" spans="1:14">
      <c r="A74" s="3">
        <v>72</v>
      </c>
      <c r="B74" s="3" t="s">
        <v>163</v>
      </c>
      <c r="C74" s="3" t="s">
        <v>16</v>
      </c>
      <c r="D74" s="3" t="s">
        <v>164</v>
      </c>
      <c r="E74" s="3" t="s">
        <v>18</v>
      </c>
      <c r="F74" s="3" t="s">
        <v>19</v>
      </c>
      <c r="G74" s="3" t="s">
        <v>20</v>
      </c>
      <c r="H74" s="11">
        <v>22010100517</v>
      </c>
      <c r="I74" s="12">
        <v>0</v>
      </c>
      <c r="J74" s="12">
        <v>0</v>
      </c>
      <c r="K74" s="12">
        <v>0</v>
      </c>
      <c r="L74" s="12">
        <v>0</v>
      </c>
      <c r="M74" s="10">
        <f t="shared" si="3"/>
        <v>0</v>
      </c>
      <c r="N74" s="3" t="s">
        <v>118</v>
      </c>
    </row>
    <row r="75" spans="1:14">
      <c r="A75" s="3">
        <v>73</v>
      </c>
      <c r="B75" s="3" t="s">
        <v>165</v>
      </c>
      <c r="C75" s="3" t="s">
        <v>16</v>
      </c>
      <c r="D75" s="3" t="s">
        <v>166</v>
      </c>
      <c r="E75" s="3" t="s">
        <v>18</v>
      </c>
      <c r="F75" s="3" t="s">
        <v>19</v>
      </c>
      <c r="G75" s="3" t="s">
        <v>20</v>
      </c>
      <c r="H75" s="11">
        <v>22010100518</v>
      </c>
      <c r="I75" s="12">
        <v>0</v>
      </c>
      <c r="J75" s="12">
        <v>0</v>
      </c>
      <c r="K75" s="12">
        <v>0</v>
      </c>
      <c r="L75" s="12">
        <v>0</v>
      </c>
      <c r="M75" s="10">
        <f t="shared" si="3"/>
        <v>0</v>
      </c>
      <c r="N75" s="3" t="s">
        <v>118</v>
      </c>
    </row>
    <row r="76" spans="1:14">
      <c r="A76" s="3">
        <v>74</v>
      </c>
      <c r="B76" s="3" t="s">
        <v>167</v>
      </c>
      <c r="C76" s="3" t="s">
        <v>16</v>
      </c>
      <c r="D76" s="3" t="s">
        <v>168</v>
      </c>
      <c r="E76" s="3" t="s">
        <v>18</v>
      </c>
      <c r="F76" s="3" t="s">
        <v>19</v>
      </c>
      <c r="G76" s="3" t="s">
        <v>20</v>
      </c>
      <c r="H76" s="11">
        <v>22010100519</v>
      </c>
      <c r="I76" s="12">
        <v>0</v>
      </c>
      <c r="J76" s="12">
        <v>0</v>
      </c>
      <c r="K76" s="12">
        <v>0</v>
      </c>
      <c r="L76" s="12">
        <v>0</v>
      </c>
      <c r="M76" s="10">
        <f t="shared" si="3"/>
        <v>0</v>
      </c>
      <c r="N76" s="3" t="s">
        <v>118</v>
      </c>
    </row>
    <row r="77" spans="1:14">
      <c r="A77" s="3">
        <v>75</v>
      </c>
      <c r="B77" s="3" t="s">
        <v>169</v>
      </c>
      <c r="C77" s="3" t="s">
        <v>16</v>
      </c>
      <c r="D77" s="3" t="s">
        <v>170</v>
      </c>
      <c r="E77" s="3" t="s">
        <v>18</v>
      </c>
      <c r="F77" s="3" t="s">
        <v>19</v>
      </c>
      <c r="G77" s="3" t="s">
        <v>20</v>
      </c>
      <c r="H77" s="11">
        <v>22010100520</v>
      </c>
      <c r="I77" s="12">
        <v>0</v>
      </c>
      <c r="J77" s="12">
        <v>0</v>
      </c>
      <c r="K77" s="12">
        <v>0</v>
      </c>
      <c r="L77" s="12">
        <v>0</v>
      </c>
      <c r="M77" s="10">
        <f t="shared" si="3"/>
        <v>0</v>
      </c>
      <c r="N77" s="3" t="s">
        <v>118</v>
      </c>
    </row>
    <row r="78" spans="1:14">
      <c r="A78" s="3">
        <v>76</v>
      </c>
      <c r="B78" s="3" t="s">
        <v>171</v>
      </c>
      <c r="C78" s="3" t="s">
        <v>16</v>
      </c>
      <c r="D78" s="3" t="s">
        <v>172</v>
      </c>
      <c r="E78" s="3" t="s">
        <v>18</v>
      </c>
      <c r="F78" s="3" t="s">
        <v>19</v>
      </c>
      <c r="G78" s="3" t="s">
        <v>20</v>
      </c>
      <c r="H78" s="11">
        <v>22010100521</v>
      </c>
      <c r="I78" s="12">
        <v>0</v>
      </c>
      <c r="J78" s="12">
        <v>0</v>
      </c>
      <c r="K78" s="12">
        <v>0</v>
      </c>
      <c r="L78" s="12">
        <v>0</v>
      </c>
      <c r="M78" s="10">
        <f t="shared" si="3"/>
        <v>0</v>
      </c>
      <c r="N78" s="3" t="s">
        <v>118</v>
      </c>
    </row>
    <row r="79" spans="1:14">
      <c r="A79" s="3">
        <v>77</v>
      </c>
      <c r="B79" s="3" t="s">
        <v>173</v>
      </c>
      <c r="C79" s="3" t="s">
        <v>16</v>
      </c>
      <c r="D79" s="3" t="s">
        <v>174</v>
      </c>
      <c r="E79" s="3" t="s">
        <v>18</v>
      </c>
      <c r="F79" s="3" t="s">
        <v>19</v>
      </c>
      <c r="G79" s="3" t="s">
        <v>20</v>
      </c>
      <c r="H79" s="11">
        <v>22010100522</v>
      </c>
      <c r="I79" s="12">
        <v>0</v>
      </c>
      <c r="J79" s="12">
        <v>0</v>
      </c>
      <c r="K79" s="12">
        <v>0</v>
      </c>
      <c r="L79" s="12">
        <v>0</v>
      </c>
      <c r="M79" s="10">
        <f t="shared" si="3"/>
        <v>0</v>
      </c>
      <c r="N79" s="3" t="s">
        <v>118</v>
      </c>
    </row>
    <row r="80" spans="1:14">
      <c r="A80" s="3">
        <v>78</v>
      </c>
      <c r="B80" s="3" t="s">
        <v>175</v>
      </c>
      <c r="C80" s="3" t="s">
        <v>16</v>
      </c>
      <c r="D80" s="3" t="s">
        <v>176</v>
      </c>
      <c r="E80" s="3" t="s">
        <v>18</v>
      </c>
      <c r="F80" s="3" t="s">
        <v>19</v>
      </c>
      <c r="G80" s="3" t="s">
        <v>20</v>
      </c>
      <c r="H80" s="11">
        <v>22010100524</v>
      </c>
      <c r="I80" s="12">
        <v>0</v>
      </c>
      <c r="J80" s="12">
        <v>0</v>
      </c>
      <c r="K80" s="12">
        <v>0</v>
      </c>
      <c r="L80" s="12">
        <v>0</v>
      </c>
      <c r="M80" s="10">
        <f t="shared" si="3"/>
        <v>0</v>
      </c>
      <c r="N80" s="3" t="s">
        <v>118</v>
      </c>
    </row>
    <row r="81" spans="1:14">
      <c r="A81" s="3">
        <v>79</v>
      </c>
      <c r="B81" s="3" t="s">
        <v>177</v>
      </c>
      <c r="C81" s="3" t="s">
        <v>16</v>
      </c>
      <c r="D81" s="3" t="s">
        <v>178</v>
      </c>
      <c r="E81" s="3" t="s">
        <v>18</v>
      </c>
      <c r="F81" s="3" t="s">
        <v>19</v>
      </c>
      <c r="G81" s="3" t="s">
        <v>20</v>
      </c>
      <c r="H81" s="11">
        <v>22010100601</v>
      </c>
      <c r="I81" s="12">
        <v>0</v>
      </c>
      <c r="J81" s="12">
        <v>0</v>
      </c>
      <c r="K81" s="12">
        <v>0</v>
      </c>
      <c r="L81" s="12">
        <v>0</v>
      </c>
      <c r="M81" s="10">
        <f t="shared" si="3"/>
        <v>0</v>
      </c>
      <c r="N81" s="3" t="s">
        <v>118</v>
      </c>
    </row>
    <row r="82" spans="1:14">
      <c r="A82" s="3">
        <v>80</v>
      </c>
      <c r="B82" s="3" t="s">
        <v>179</v>
      </c>
      <c r="C82" s="3" t="s">
        <v>16</v>
      </c>
      <c r="D82" s="3" t="s">
        <v>180</v>
      </c>
      <c r="E82" s="3" t="s">
        <v>18</v>
      </c>
      <c r="F82" s="3" t="s">
        <v>19</v>
      </c>
      <c r="G82" s="3" t="s">
        <v>20</v>
      </c>
      <c r="H82" s="11">
        <v>22010100603</v>
      </c>
      <c r="I82" s="12">
        <v>0</v>
      </c>
      <c r="J82" s="12">
        <v>0</v>
      </c>
      <c r="K82" s="12">
        <v>0</v>
      </c>
      <c r="L82" s="12">
        <v>0</v>
      </c>
      <c r="M82" s="10">
        <f t="shared" si="3"/>
        <v>0</v>
      </c>
      <c r="N82" s="3" t="s">
        <v>118</v>
      </c>
    </row>
    <row r="83" spans="1:14">
      <c r="A83" s="3">
        <v>81</v>
      </c>
      <c r="B83" s="3" t="s">
        <v>181</v>
      </c>
      <c r="C83" s="3" t="s">
        <v>16</v>
      </c>
      <c r="D83" s="3" t="s">
        <v>182</v>
      </c>
      <c r="E83" s="3" t="s">
        <v>18</v>
      </c>
      <c r="F83" s="3" t="s">
        <v>19</v>
      </c>
      <c r="G83" s="3" t="s">
        <v>20</v>
      </c>
      <c r="H83" s="11">
        <v>22010100607</v>
      </c>
      <c r="I83" s="12">
        <v>0</v>
      </c>
      <c r="J83" s="12">
        <v>0</v>
      </c>
      <c r="K83" s="12">
        <v>0</v>
      </c>
      <c r="L83" s="12">
        <v>0</v>
      </c>
      <c r="M83" s="10">
        <f t="shared" si="3"/>
        <v>0</v>
      </c>
      <c r="N83" s="3" t="s">
        <v>118</v>
      </c>
    </row>
    <row r="84" spans="1:14">
      <c r="A84" s="3">
        <v>82</v>
      </c>
      <c r="B84" s="3" t="s">
        <v>183</v>
      </c>
      <c r="C84" s="3" t="s">
        <v>16</v>
      </c>
      <c r="D84" s="3" t="s">
        <v>184</v>
      </c>
      <c r="E84" s="3" t="s">
        <v>18</v>
      </c>
      <c r="F84" s="3" t="s">
        <v>19</v>
      </c>
      <c r="G84" s="3" t="s">
        <v>20</v>
      </c>
      <c r="H84" s="11">
        <v>22010100609</v>
      </c>
      <c r="I84" s="12">
        <v>0</v>
      </c>
      <c r="J84" s="12">
        <v>0</v>
      </c>
      <c r="K84" s="12">
        <v>0</v>
      </c>
      <c r="L84" s="12">
        <v>0</v>
      </c>
      <c r="M84" s="10">
        <f t="shared" si="3"/>
        <v>0</v>
      </c>
      <c r="N84" s="3" t="s">
        <v>118</v>
      </c>
    </row>
    <row r="85" spans="1:14">
      <c r="A85" s="3">
        <v>83</v>
      </c>
      <c r="B85" s="3" t="s">
        <v>185</v>
      </c>
      <c r="C85" s="3" t="s">
        <v>16</v>
      </c>
      <c r="D85" s="3" t="s">
        <v>186</v>
      </c>
      <c r="E85" s="3" t="s">
        <v>18</v>
      </c>
      <c r="F85" s="3" t="s">
        <v>19</v>
      </c>
      <c r="G85" s="3" t="s">
        <v>20</v>
      </c>
      <c r="H85" s="11">
        <v>22010100610</v>
      </c>
      <c r="I85" s="12">
        <v>0</v>
      </c>
      <c r="J85" s="12">
        <v>0</v>
      </c>
      <c r="K85" s="12">
        <v>0</v>
      </c>
      <c r="L85" s="12">
        <v>0</v>
      </c>
      <c r="M85" s="10">
        <f t="shared" si="3"/>
        <v>0</v>
      </c>
      <c r="N85" s="3" t="s">
        <v>118</v>
      </c>
    </row>
    <row r="86" spans="1:14">
      <c r="A86" s="3">
        <v>84</v>
      </c>
      <c r="B86" s="3" t="s">
        <v>187</v>
      </c>
      <c r="C86" s="3" t="s">
        <v>16</v>
      </c>
      <c r="D86" s="3" t="s">
        <v>188</v>
      </c>
      <c r="E86" s="3" t="s">
        <v>18</v>
      </c>
      <c r="F86" s="3" t="s">
        <v>19</v>
      </c>
      <c r="G86" s="3" t="s">
        <v>20</v>
      </c>
      <c r="H86" s="11">
        <v>22010100611</v>
      </c>
      <c r="I86" s="12">
        <v>0</v>
      </c>
      <c r="J86" s="12">
        <v>0</v>
      </c>
      <c r="K86" s="12">
        <v>0</v>
      </c>
      <c r="L86" s="12">
        <v>0</v>
      </c>
      <c r="M86" s="10">
        <f t="shared" si="3"/>
        <v>0</v>
      </c>
      <c r="N86" s="3" t="s">
        <v>118</v>
      </c>
    </row>
    <row r="87" spans="1:14">
      <c r="A87" s="3">
        <v>85</v>
      </c>
      <c r="B87" s="3" t="s">
        <v>189</v>
      </c>
      <c r="C87" s="3" t="s">
        <v>16</v>
      </c>
      <c r="D87" s="3" t="s">
        <v>190</v>
      </c>
      <c r="E87" s="3" t="s">
        <v>18</v>
      </c>
      <c r="F87" s="3" t="s">
        <v>19</v>
      </c>
      <c r="G87" s="3" t="s">
        <v>20</v>
      </c>
      <c r="H87" s="11">
        <v>22010100612</v>
      </c>
      <c r="I87" s="12">
        <v>0</v>
      </c>
      <c r="J87" s="12">
        <v>0</v>
      </c>
      <c r="K87" s="12">
        <v>0</v>
      </c>
      <c r="L87" s="12">
        <v>0</v>
      </c>
      <c r="M87" s="10">
        <f t="shared" si="3"/>
        <v>0</v>
      </c>
      <c r="N87" s="3" t="s">
        <v>118</v>
      </c>
    </row>
    <row r="88" spans="1:14">
      <c r="A88" s="3">
        <v>86</v>
      </c>
      <c r="B88" s="3" t="s">
        <v>191</v>
      </c>
      <c r="C88" s="3" t="s">
        <v>16</v>
      </c>
      <c r="D88" s="3" t="s">
        <v>192</v>
      </c>
      <c r="E88" s="3" t="s">
        <v>18</v>
      </c>
      <c r="F88" s="3" t="s">
        <v>19</v>
      </c>
      <c r="G88" s="3" t="s">
        <v>20</v>
      </c>
      <c r="H88" s="11">
        <v>22010100614</v>
      </c>
      <c r="I88" s="12">
        <v>0</v>
      </c>
      <c r="J88" s="12">
        <v>0</v>
      </c>
      <c r="K88" s="12">
        <v>0</v>
      </c>
      <c r="L88" s="12">
        <v>0</v>
      </c>
      <c r="M88" s="10">
        <f t="shared" si="3"/>
        <v>0</v>
      </c>
      <c r="N88" s="3" t="s">
        <v>118</v>
      </c>
    </row>
    <row r="89" spans="1:14">
      <c r="A89" s="3">
        <v>87</v>
      </c>
      <c r="B89" s="3" t="s">
        <v>193</v>
      </c>
      <c r="C89" s="3" t="s">
        <v>16</v>
      </c>
      <c r="D89" s="3" t="s">
        <v>194</v>
      </c>
      <c r="E89" s="3" t="s">
        <v>18</v>
      </c>
      <c r="F89" s="3" t="s">
        <v>19</v>
      </c>
      <c r="G89" s="3" t="s">
        <v>20</v>
      </c>
      <c r="H89" s="11">
        <v>22010100616</v>
      </c>
      <c r="I89" s="12">
        <v>0</v>
      </c>
      <c r="J89" s="12">
        <v>0</v>
      </c>
      <c r="K89" s="12">
        <v>0</v>
      </c>
      <c r="L89" s="12">
        <v>0</v>
      </c>
      <c r="M89" s="10">
        <f t="shared" si="3"/>
        <v>0</v>
      </c>
      <c r="N89" s="3" t="s">
        <v>118</v>
      </c>
    </row>
    <row r="90" spans="1:14">
      <c r="A90" s="3">
        <v>88</v>
      </c>
      <c r="B90" s="3" t="s">
        <v>195</v>
      </c>
      <c r="C90" s="3" t="s">
        <v>16</v>
      </c>
      <c r="D90" s="3" t="s">
        <v>196</v>
      </c>
      <c r="E90" s="3" t="s">
        <v>18</v>
      </c>
      <c r="F90" s="3" t="s">
        <v>19</v>
      </c>
      <c r="G90" s="3" t="s">
        <v>20</v>
      </c>
      <c r="H90" s="11">
        <v>22010100617</v>
      </c>
      <c r="I90" s="12">
        <v>0</v>
      </c>
      <c r="J90" s="12">
        <v>0</v>
      </c>
      <c r="K90" s="12">
        <v>0</v>
      </c>
      <c r="L90" s="12">
        <v>0</v>
      </c>
      <c r="M90" s="10">
        <f t="shared" si="3"/>
        <v>0</v>
      </c>
      <c r="N90" s="3" t="s">
        <v>118</v>
      </c>
    </row>
    <row r="91" spans="1:14">
      <c r="A91" s="3">
        <v>89</v>
      </c>
      <c r="B91" s="3" t="s">
        <v>197</v>
      </c>
      <c r="C91" s="3" t="s">
        <v>16</v>
      </c>
      <c r="D91" s="3" t="s">
        <v>198</v>
      </c>
      <c r="E91" s="3" t="s">
        <v>18</v>
      </c>
      <c r="F91" s="3" t="s">
        <v>19</v>
      </c>
      <c r="G91" s="3" t="s">
        <v>20</v>
      </c>
      <c r="H91" s="11">
        <v>22010100618</v>
      </c>
      <c r="I91" s="12">
        <v>0</v>
      </c>
      <c r="J91" s="12">
        <v>0</v>
      </c>
      <c r="K91" s="12">
        <v>0</v>
      </c>
      <c r="L91" s="12">
        <v>0</v>
      </c>
      <c r="M91" s="10">
        <f t="shared" si="3"/>
        <v>0</v>
      </c>
      <c r="N91" s="3" t="s">
        <v>118</v>
      </c>
    </row>
    <row r="92" spans="1:14">
      <c r="A92" s="3">
        <v>90</v>
      </c>
      <c r="B92" s="3" t="s">
        <v>199</v>
      </c>
      <c r="C92" s="3" t="s">
        <v>16</v>
      </c>
      <c r="D92" s="3" t="s">
        <v>200</v>
      </c>
      <c r="E92" s="3" t="s">
        <v>18</v>
      </c>
      <c r="F92" s="3" t="s">
        <v>19</v>
      </c>
      <c r="G92" s="3" t="s">
        <v>20</v>
      </c>
      <c r="H92" s="11">
        <v>22010100620</v>
      </c>
      <c r="I92" s="12">
        <v>0</v>
      </c>
      <c r="J92" s="12">
        <v>0</v>
      </c>
      <c r="K92" s="12">
        <v>0</v>
      </c>
      <c r="L92" s="12">
        <v>0</v>
      </c>
      <c r="M92" s="10">
        <f t="shared" si="3"/>
        <v>0</v>
      </c>
      <c r="N92" s="3" t="s">
        <v>118</v>
      </c>
    </row>
    <row r="93" spans="1:14">
      <c r="A93" s="3">
        <v>91</v>
      </c>
      <c r="B93" s="3" t="s">
        <v>201</v>
      </c>
      <c r="C93" s="3" t="s">
        <v>16</v>
      </c>
      <c r="D93" s="3" t="s">
        <v>202</v>
      </c>
      <c r="E93" s="3" t="s">
        <v>18</v>
      </c>
      <c r="F93" s="3" t="s">
        <v>19</v>
      </c>
      <c r="G93" s="3" t="s">
        <v>20</v>
      </c>
      <c r="H93" s="11">
        <v>22010100621</v>
      </c>
      <c r="I93" s="12">
        <v>0</v>
      </c>
      <c r="J93" s="12">
        <v>0</v>
      </c>
      <c r="K93" s="12">
        <v>0</v>
      </c>
      <c r="L93" s="12">
        <v>0</v>
      </c>
      <c r="M93" s="10">
        <f t="shared" si="3"/>
        <v>0</v>
      </c>
      <c r="N93" s="3" t="s">
        <v>118</v>
      </c>
    </row>
    <row r="94" spans="1:14">
      <c r="A94" s="3">
        <v>92</v>
      </c>
      <c r="B94" s="3" t="s">
        <v>203</v>
      </c>
      <c r="C94" s="3" t="s">
        <v>16</v>
      </c>
      <c r="D94" s="3" t="s">
        <v>204</v>
      </c>
      <c r="E94" s="3" t="s">
        <v>18</v>
      </c>
      <c r="F94" s="3" t="s">
        <v>19</v>
      </c>
      <c r="G94" s="3" t="s">
        <v>20</v>
      </c>
      <c r="H94" s="11">
        <v>22010100623</v>
      </c>
      <c r="I94" s="12">
        <v>0</v>
      </c>
      <c r="J94" s="12">
        <v>0</v>
      </c>
      <c r="K94" s="12">
        <v>0</v>
      </c>
      <c r="L94" s="12">
        <v>0</v>
      </c>
      <c r="M94" s="10">
        <f t="shared" si="3"/>
        <v>0</v>
      </c>
      <c r="N94" s="3" t="s">
        <v>118</v>
      </c>
    </row>
    <row r="95" spans="1:14">
      <c r="A95" s="3">
        <v>93</v>
      </c>
      <c r="B95" s="3" t="s">
        <v>205</v>
      </c>
      <c r="C95" s="3" t="s">
        <v>16</v>
      </c>
      <c r="D95" s="3" t="s">
        <v>206</v>
      </c>
      <c r="E95" s="3" t="s">
        <v>18</v>
      </c>
      <c r="F95" s="3" t="s">
        <v>19</v>
      </c>
      <c r="G95" s="3" t="s">
        <v>20</v>
      </c>
      <c r="H95" s="11">
        <v>22010100624</v>
      </c>
      <c r="I95" s="12">
        <v>0</v>
      </c>
      <c r="J95" s="12">
        <v>0</v>
      </c>
      <c r="K95" s="12">
        <v>0</v>
      </c>
      <c r="L95" s="12">
        <v>0</v>
      </c>
      <c r="M95" s="10">
        <f t="shared" si="3"/>
        <v>0</v>
      </c>
      <c r="N95" s="3" t="s">
        <v>118</v>
      </c>
    </row>
    <row r="96" spans="1:14">
      <c r="A96" s="3">
        <v>94</v>
      </c>
      <c r="B96" s="3" t="s">
        <v>207</v>
      </c>
      <c r="C96" s="3" t="s">
        <v>16</v>
      </c>
      <c r="D96" s="3" t="s">
        <v>208</v>
      </c>
      <c r="E96" s="3" t="s">
        <v>18</v>
      </c>
      <c r="F96" s="3" t="s">
        <v>19</v>
      </c>
      <c r="G96" s="3" t="s">
        <v>20</v>
      </c>
      <c r="H96" s="11">
        <v>22010100625</v>
      </c>
      <c r="I96" s="12">
        <v>0</v>
      </c>
      <c r="J96" s="12">
        <v>0</v>
      </c>
      <c r="K96" s="12">
        <v>0</v>
      </c>
      <c r="L96" s="12">
        <v>0</v>
      </c>
      <c r="M96" s="10">
        <f t="shared" si="3"/>
        <v>0</v>
      </c>
      <c r="N96" s="3" t="s">
        <v>118</v>
      </c>
    </row>
    <row r="97" spans="1:14">
      <c r="A97" s="3">
        <v>95</v>
      </c>
      <c r="B97" s="3" t="s">
        <v>209</v>
      </c>
      <c r="C97" s="3" t="s">
        <v>16</v>
      </c>
      <c r="D97" s="3" t="s">
        <v>210</v>
      </c>
      <c r="E97" s="3" t="s">
        <v>18</v>
      </c>
      <c r="F97" s="3" t="s">
        <v>19</v>
      </c>
      <c r="G97" s="3" t="s">
        <v>20</v>
      </c>
      <c r="H97" s="11">
        <v>22010100702</v>
      </c>
      <c r="I97" s="12">
        <v>0</v>
      </c>
      <c r="J97" s="12">
        <v>0</v>
      </c>
      <c r="K97" s="12">
        <v>0</v>
      </c>
      <c r="L97" s="12">
        <v>0</v>
      </c>
      <c r="M97" s="10">
        <f t="shared" si="3"/>
        <v>0</v>
      </c>
      <c r="N97" s="3" t="s">
        <v>118</v>
      </c>
    </row>
    <row r="98" spans="1:14">
      <c r="A98" s="3">
        <v>96</v>
      </c>
      <c r="B98" s="3" t="s">
        <v>211</v>
      </c>
      <c r="C98" s="3" t="s">
        <v>16</v>
      </c>
      <c r="D98" s="3" t="s">
        <v>212</v>
      </c>
      <c r="E98" s="3" t="s">
        <v>18</v>
      </c>
      <c r="F98" s="3" t="s">
        <v>19</v>
      </c>
      <c r="G98" s="3" t="s">
        <v>20</v>
      </c>
      <c r="H98" s="11">
        <v>22010100703</v>
      </c>
      <c r="I98" s="12">
        <v>0</v>
      </c>
      <c r="J98" s="12">
        <v>0</v>
      </c>
      <c r="K98" s="12">
        <v>0</v>
      </c>
      <c r="L98" s="12">
        <v>0</v>
      </c>
      <c r="M98" s="10">
        <f t="shared" si="3"/>
        <v>0</v>
      </c>
      <c r="N98" s="3" t="s">
        <v>118</v>
      </c>
    </row>
    <row r="99" spans="1:14">
      <c r="A99" s="3">
        <v>97</v>
      </c>
      <c r="B99" s="3" t="s">
        <v>213</v>
      </c>
      <c r="C99" s="3" t="s">
        <v>16</v>
      </c>
      <c r="D99" s="3" t="s">
        <v>214</v>
      </c>
      <c r="E99" s="3" t="s">
        <v>18</v>
      </c>
      <c r="F99" s="3" t="s">
        <v>19</v>
      </c>
      <c r="G99" s="3" t="s">
        <v>20</v>
      </c>
      <c r="H99" s="11">
        <v>22010100705</v>
      </c>
      <c r="I99" s="12">
        <v>0</v>
      </c>
      <c r="J99" s="12">
        <v>0</v>
      </c>
      <c r="K99" s="12">
        <v>0</v>
      </c>
      <c r="L99" s="12">
        <v>0</v>
      </c>
      <c r="M99" s="10">
        <f t="shared" si="3"/>
        <v>0</v>
      </c>
      <c r="N99" s="3" t="s">
        <v>118</v>
      </c>
    </row>
    <row r="100" spans="1:14">
      <c r="A100" s="3">
        <v>98</v>
      </c>
      <c r="B100" s="3" t="s">
        <v>215</v>
      </c>
      <c r="C100" s="3" t="s">
        <v>16</v>
      </c>
      <c r="D100" s="3" t="s">
        <v>216</v>
      </c>
      <c r="E100" s="3" t="s">
        <v>18</v>
      </c>
      <c r="F100" s="3" t="s">
        <v>19</v>
      </c>
      <c r="G100" s="3" t="s">
        <v>20</v>
      </c>
      <c r="H100" s="11">
        <v>22010100706</v>
      </c>
      <c r="I100" s="12">
        <v>0</v>
      </c>
      <c r="J100" s="12">
        <v>0</v>
      </c>
      <c r="K100" s="12">
        <v>0</v>
      </c>
      <c r="L100" s="12">
        <v>0</v>
      </c>
      <c r="M100" s="10">
        <f t="shared" si="3"/>
        <v>0</v>
      </c>
      <c r="N100" s="3" t="s">
        <v>118</v>
      </c>
    </row>
    <row r="101" spans="1:14">
      <c r="A101" s="3">
        <v>99</v>
      </c>
      <c r="B101" s="3" t="s">
        <v>217</v>
      </c>
      <c r="C101" s="3" t="s">
        <v>16</v>
      </c>
      <c r="D101" s="3" t="s">
        <v>218</v>
      </c>
      <c r="E101" s="3" t="s">
        <v>18</v>
      </c>
      <c r="F101" s="3" t="s">
        <v>19</v>
      </c>
      <c r="G101" s="3" t="s">
        <v>20</v>
      </c>
      <c r="H101" s="11">
        <v>22010100709</v>
      </c>
      <c r="I101" s="12">
        <v>0</v>
      </c>
      <c r="J101" s="12">
        <v>0</v>
      </c>
      <c r="K101" s="12">
        <v>0</v>
      </c>
      <c r="L101" s="12">
        <v>0</v>
      </c>
      <c r="M101" s="10">
        <f t="shared" si="3"/>
        <v>0</v>
      </c>
      <c r="N101" s="3" t="s">
        <v>118</v>
      </c>
    </row>
    <row r="102" spans="1:14">
      <c r="A102" s="3">
        <v>100</v>
      </c>
      <c r="B102" s="3" t="s">
        <v>219</v>
      </c>
      <c r="C102" s="3" t="s">
        <v>16</v>
      </c>
      <c r="D102" s="3" t="s">
        <v>220</v>
      </c>
      <c r="E102" s="3" t="s">
        <v>18</v>
      </c>
      <c r="F102" s="3" t="s">
        <v>19</v>
      </c>
      <c r="G102" s="3" t="s">
        <v>20</v>
      </c>
      <c r="H102" s="11">
        <v>22010100712</v>
      </c>
      <c r="I102" s="12">
        <v>0</v>
      </c>
      <c r="J102" s="12">
        <v>0</v>
      </c>
      <c r="K102" s="12">
        <v>0</v>
      </c>
      <c r="L102" s="12">
        <v>0</v>
      </c>
      <c r="M102" s="10">
        <f t="shared" si="3"/>
        <v>0</v>
      </c>
      <c r="N102" s="3" t="s">
        <v>118</v>
      </c>
    </row>
    <row r="103" spans="1:14">
      <c r="A103" s="3">
        <v>101</v>
      </c>
      <c r="B103" s="3" t="s">
        <v>221</v>
      </c>
      <c r="C103" s="3" t="s">
        <v>16</v>
      </c>
      <c r="D103" s="3" t="s">
        <v>222</v>
      </c>
      <c r="E103" s="3" t="s">
        <v>18</v>
      </c>
      <c r="F103" s="3" t="s">
        <v>19</v>
      </c>
      <c r="G103" s="3" t="s">
        <v>20</v>
      </c>
      <c r="H103" s="11">
        <v>22010100716</v>
      </c>
      <c r="I103" s="12">
        <v>0</v>
      </c>
      <c r="J103" s="12">
        <v>0</v>
      </c>
      <c r="K103" s="12">
        <v>0</v>
      </c>
      <c r="L103" s="12">
        <v>0</v>
      </c>
      <c r="M103" s="10">
        <f t="shared" si="3"/>
        <v>0</v>
      </c>
      <c r="N103" s="3" t="s">
        <v>118</v>
      </c>
    </row>
    <row r="104" spans="1:14">
      <c r="A104" s="3">
        <v>102</v>
      </c>
      <c r="B104" s="3" t="s">
        <v>223</v>
      </c>
      <c r="C104" s="3" t="s">
        <v>16</v>
      </c>
      <c r="D104" s="3" t="s">
        <v>224</v>
      </c>
      <c r="E104" s="3" t="s">
        <v>18</v>
      </c>
      <c r="F104" s="3" t="s">
        <v>19</v>
      </c>
      <c r="G104" s="3" t="s">
        <v>20</v>
      </c>
      <c r="H104" s="11">
        <v>22010100717</v>
      </c>
      <c r="I104" s="12">
        <v>0</v>
      </c>
      <c r="J104" s="12">
        <v>0</v>
      </c>
      <c r="K104" s="12">
        <v>0</v>
      </c>
      <c r="L104" s="12">
        <v>0</v>
      </c>
      <c r="M104" s="10">
        <f t="shared" si="3"/>
        <v>0</v>
      </c>
      <c r="N104" s="3" t="s">
        <v>118</v>
      </c>
    </row>
    <row r="105" spans="1:14">
      <c r="A105" s="3">
        <v>103</v>
      </c>
      <c r="B105" s="3" t="s">
        <v>225</v>
      </c>
      <c r="C105" s="3" t="s">
        <v>16</v>
      </c>
      <c r="D105" s="3" t="s">
        <v>226</v>
      </c>
      <c r="E105" s="3" t="s">
        <v>18</v>
      </c>
      <c r="F105" s="3" t="s">
        <v>19</v>
      </c>
      <c r="G105" s="3" t="s">
        <v>20</v>
      </c>
      <c r="H105" s="11">
        <v>22010100718</v>
      </c>
      <c r="I105" s="12">
        <v>0</v>
      </c>
      <c r="J105" s="12">
        <v>0</v>
      </c>
      <c r="K105" s="12">
        <v>0</v>
      </c>
      <c r="L105" s="12">
        <v>0</v>
      </c>
      <c r="M105" s="10">
        <f t="shared" si="3"/>
        <v>0</v>
      </c>
      <c r="N105" s="3" t="s">
        <v>118</v>
      </c>
    </row>
    <row r="106" spans="1:14">
      <c r="A106" s="3">
        <v>104</v>
      </c>
      <c r="B106" s="3" t="s">
        <v>227</v>
      </c>
      <c r="C106" s="3" t="s">
        <v>16</v>
      </c>
      <c r="D106" s="3" t="s">
        <v>228</v>
      </c>
      <c r="E106" s="3" t="s">
        <v>18</v>
      </c>
      <c r="F106" s="3" t="s">
        <v>19</v>
      </c>
      <c r="G106" s="3" t="s">
        <v>20</v>
      </c>
      <c r="H106" s="11">
        <v>22010100719</v>
      </c>
      <c r="I106" s="12">
        <v>0</v>
      </c>
      <c r="J106" s="12">
        <v>0</v>
      </c>
      <c r="K106" s="12">
        <v>0</v>
      </c>
      <c r="L106" s="12">
        <v>0</v>
      </c>
      <c r="M106" s="10">
        <f t="shared" si="3"/>
        <v>0</v>
      </c>
      <c r="N106" s="3" t="s">
        <v>118</v>
      </c>
    </row>
    <row r="107" spans="1:14">
      <c r="A107" s="3">
        <v>105</v>
      </c>
      <c r="B107" s="3" t="s">
        <v>229</v>
      </c>
      <c r="C107" s="3" t="s">
        <v>16</v>
      </c>
      <c r="D107" s="3" t="s">
        <v>230</v>
      </c>
      <c r="E107" s="3" t="s">
        <v>18</v>
      </c>
      <c r="F107" s="3" t="s">
        <v>19</v>
      </c>
      <c r="G107" s="3" t="s">
        <v>20</v>
      </c>
      <c r="H107" s="11">
        <v>22010100903</v>
      </c>
      <c r="I107" s="12">
        <v>0</v>
      </c>
      <c r="J107" s="12">
        <v>0</v>
      </c>
      <c r="K107" s="12">
        <v>0</v>
      </c>
      <c r="L107" s="12">
        <v>0</v>
      </c>
      <c r="M107" s="10">
        <f t="shared" si="3"/>
        <v>0</v>
      </c>
      <c r="N107" s="3" t="s">
        <v>118</v>
      </c>
    </row>
  </sheetData>
  <sheetProtection password="C6FB" sheet="1" objects="1" scenarios="1"/>
  <autoFilter ref="B2:N2">
    <filterColumn colId="8"/>
    <filterColumn colId="9"/>
    <filterColumn colId="10"/>
    <filterColumn colId="11"/>
    <sortState ref="B3:N107">
      <sortCondition descending="1" ref="M2"/>
    </sortState>
  </autoFilter>
  <mergeCells count="1">
    <mergeCell ref="A1:N1"/>
  </mergeCells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文秘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2022-04-11T05:41:29Z</dcterms:created>
  <dcterms:modified xsi:type="dcterms:W3CDTF">2022-04-11T06:24:56Z</dcterms:modified>
</cp:coreProperties>
</file>